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deB\Downloads\"/>
    </mc:Choice>
  </mc:AlternateContent>
  <bookViews>
    <workbookView xWindow="0" yWindow="0" windowWidth="28800" windowHeight="11700" activeTab="7"/>
  </bookViews>
  <sheets>
    <sheet name="BLANC BLEU" sheetId="1" r:id="rId1"/>
    <sheet name="BLEUE DU NORD" sheetId="2" r:id="rId2"/>
    <sheet name="BLONDE D'AQUITAINE" sheetId="4" r:id="rId3"/>
    <sheet name="BRUNES" sheetId="5" r:id="rId4"/>
    <sheet name="CHAROLAIS" sheetId="6" r:id="rId5"/>
    <sheet name="LIMOUSINE" sheetId="7" r:id="rId6"/>
    <sheet name="PRIM'HOLSTEIN" sheetId="9" r:id="rId7"/>
    <sheet name="ROUGE FLAMANDE" sheetId="1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0" l="1"/>
  <c r="D47" i="7" l="1"/>
  <c r="P31" i="6" l="1"/>
  <c r="M60" i="6" s="1"/>
  <c r="M4" i="6" l="1"/>
  <c r="M52" i="6"/>
  <c r="M43" i="6"/>
  <c r="M6" i="6"/>
  <c r="M16" i="6"/>
  <c r="M25" i="6"/>
  <c r="M34" i="6"/>
  <c r="M45" i="6"/>
  <c r="M54" i="6"/>
  <c r="M12" i="6"/>
  <c r="M41" i="6"/>
  <c r="M13" i="6"/>
  <c r="M53" i="6"/>
  <c r="M7" i="6"/>
  <c r="M17" i="6"/>
  <c r="M26" i="6"/>
  <c r="M36" i="6"/>
  <c r="M46" i="6"/>
  <c r="M56" i="6"/>
  <c r="M32" i="6"/>
  <c r="M24" i="6"/>
  <c r="M9" i="6"/>
  <c r="M18" i="6"/>
  <c r="M27" i="6"/>
  <c r="M37" i="6"/>
  <c r="M47" i="6"/>
  <c r="M57" i="6"/>
  <c r="M21" i="6"/>
  <c r="M23" i="6"/>
  <c r="M14" i="6"/>
  <c r="M10" i="6"/>
  <c r="M19" i="6"/>
  <c r="M29" i="6"/>
  <c r="M38" i="6"/>
  <c r="M48" i="6"/>
  <c r="M59" i="6"/>
  <c r="M51" i="6"/>
  <c r="M42" i="6"/>
  <c r="M5" i="6"/>
  <c r="M33" i="6"/>
  <c r="M11" i="6"/>
  <c r="M20" i="6"/>
  <c r="M30" i="6"/>
  <c r="M40" i="6"/>
  <c r="M50" i="6"/>
  <c r="N31" i="5" l="1"/>
  <c r="L10" i="4" l="1"/>
  <c r="L62" i="4" s="1"/>
  <c r="L14" i="4" l="1"/>
  <c r="L34" i="4"/>
  <c r="L43" i="4"/>
  <c r="L53" i="4"/>
  <c r="L15" i="4"/>
  <c r="L27" i="4"/>
  <c r="L35" i="4"/>
  <c r="L44" i="4"/>
  <c r="L55" i="4"/>
  <c r="L26" i="4"/>
  <c r="L28" i="4"/>
  <c r="L46" i="4"/>
  <c r="L56" i="4"/>
  <c r="L16" i="4"/>
  <c r="L37" i="4"/>
  <c r="L18" i="4"/>
  <c r="L29" i="4"/>
  <c r="L38" i="4"/>
  <c r="L47" i="4"/>
  <c r="L57" i="4"/>
  <c r="L20" i="4"/>
  <c r="L30" i="4"/>
  <c r="L39" i="4"/>
  <c r="L48" i="4"/>
  <c r="L59" i="4"/>
  <c r="L21" i="4"/>
  <c r="L60" i="4"/>
  <c r="L31" i="4"/>
  <c r="L49" i="4"/>
  <c r="L12" i="4"/>
  <c r="L23" i="4"/>
  <c r="L32" i="4"/>
  <c r="L41" i="4"/>
  <c r="L51" i="4"/>
  <c r="L61" i="4"/>
  <c r="L11" i="4"/>
  <c r="L40" i="4"/>
  <c r="L13" i="4"/>
  <c r="L24" i="4"/>
  <c r="L33" i="4"/>
  <c r="L42" i="4"/>
  <c r="L52" i="4"/>
  <c r="M42" i="2"/>
</calcChain>
</file>

<file path=xl/sharedStrings.xml><?xml version="1.0" encoding="utf-8"?>
<sst xmlns="http://schemas.openxmlformats.org/spreadsheetml/2006/main" count="2391" uniqueCount="1171">
  <si>
    <t>TERRES EN FETE 2024  ARRAS
DIMANCHE 09 JUIN 2024 12h00 à 14h00
CONCOURS  BLANC BLEU
JUGES :</t>
  </si>
  <si>
    <t>CLASS</t>
  </si>
  <si>
    <t>SECTION</t>
  </si>
  <si>
    <t>N° CAT</t>
  </si>
  <si>
    <t>NOM</t>
  </si>
  <si>
    <t>NE(E) LE</t>
  </si>
  <si>
    <t>PÈRE</t>
  </si>
  <si>
    <t>MERE</t>
  </si>
  <si>
    <t>GP 
MATERNEL</t>
  </si>
  <si>
    <t xml:space="preserve">ELEVEUR </t>
  </si>
  <si>
    <t>DEPT</t>
  </si>
  <si>
    <t>SECTION 1   GENISSES DE  6 A 7 MOIS</t>
  </si>
  <si>
    <t>S1</t>
  </si>
  <si>
    <t>UZOLA</t>
  </si>
  <si>
    <t>DARKO</t>
  </si>
  <si>
    <t>3365</t>
  </si>
  <si>
    <t>TOSCAN</t>
  </si>
  <si>
    <t>EARL ADRIANSEN</t>
  </si>
  <si>
    <t>59</t>
  </si>
  <si>
    <t>URUGUAY</t>
  </si>
  <si>
    <t>OASIS CROI</t>
  </si>
  <si>
    <t>RENAISSANC</t>
  </si>
  <si>
    <t>GROMMIT</t>
  </si>
  <si>
    <t>M HOCEDEZ PIERRE</t>
  </si>
  <si>
    <t>UTOPIE</t>
  </si>
  <si>
    <t>3394</t>
  </si>
  <si>
    <t>ULTA</t>
  </si>
  <si>
    <t>CALIN ALLE</t>
  </si>
  <si>
    <t>3392</t>
  </si>
  <si>
    <t>CERBERE</t>
  </si>
  <si>
    <t>UCILE</t>
  </si>
  <si>
    <t>2645</t>
  </si>
  <si>
    <t>1931</t>
  </si>
  <si>
    <t>BENHUR</t>
  </si>
  <si>
    <t xml:space="preserve">EARL DU POT DE VIN </t>
  </si>
  <si>
    <t>SECTION 2    GENISSES DE 8 MOIS</t>
  </si>
  <si>
    <t>S2</t>
  </si>
  <si>
    <t>U2</t>
  </si>
  <si>
    <t>KAI ZELLIK</t>
  </si>
  <si>
    <t>3769</t>
  </si>
  <si>
    <t>JET-SET</t>
  </si>
  <si>
    <t>M CAUCHY SYLVAIN</t>
  </si>
  <si>
    <t>ULANE</t>
  </si>
  <si>
    <t>PACIFIQUE</t>
  </si>
  <si>
    <t>VUITON</t>
  </si>
  <si>
    <t>URKA</t>
  </si>
  <si>
    <t>SUBLIME</t>
  </si>
  <si>
    <t xml:space="preserve">EARL DU CHATEAU </t>
  </si>
  <si>
    <t>UNITY</t>
  </si>
  <si>
    <t>3363</t>
  </si>
  <si>
    <t>LEGO</t>
  </si>
  <si>
    <t>SECTION 3   GENISSES DE 9 A 12 MOIS</t>
  </si>
  <si>
    <t>S3</t>
  </si>
  <si>
    <t>UNIQUE</t>
  </si>
  <si>
    <t>DALI CENT</t>
  </si>
  <si>
    <t>RUBIS</t>
  </si>
  <si>
    <t>URBELLA</t>
  </si>
  <si>
    <t>DEBARDE</t>
  </si>
  <si>
    <t>NARRATION</t>
  </si>
  <si>
    <t>WILMOTS</t>
  </si>
  <si>
    <t>M DESERT JEAN HENRI / M CAUCHY SYLVAIN</t>
  </si>
  <si>
    <t>URIKA</t>
  </si>
  <si>
    <t>DAUPHIN CF</t>
  </si>
  <si>
    <t>3705</t>
  </si>
  <si>
    <t>M DESERT JEAN HENRI</t>
  </si>
  <si>
    <t>URSILLA</t>
  </si>
  <si>
    <t>4160</t>
  </si>
  <si>
    <t>G STAR</t>
  </si>
  <si>
    <t>URIELLE</t>
  </si>
  <si>
    <t>DELTA D'IS</t>
  </si>
  <si>
    <t>ONORA</t>
  </si>
  <si>
    <t>ECONOME</t>
  </si>
  <si>
    <t>GAEC DU SAPIN BLEU</t>
  </si>
  <si>
    <t>57</t>
  </si>
  <si>
    <t>SECTION 4    GENISSES DE 13 A 16 MOIS</t>
  </si>
  <si>
    <t>S4</t>
  </si>
  <si>
    <t>ULYSSIA</t>
  </si>
  <si>
    <t>2924</t>
  </si>
  <si>
    <t>DONQUICHOT</t>
  </si>
  <si>
    <t>M CAUCHY SYLVAIN / GAEC DU MOULIN ROUGE</t>
  </si>
  <si>
    <t>USHUAIA</t>
  </si>
  <si>
    <t>COURTOIS</t>
  </si>
  <si>
    <t>NINJA</t>
  </si>
  <si>
    <t>WHISKY COC</t>
  </si>
  <si>
    <t>M CARON BERNARD</t>
  </si>
  <si>
    <t>ENGIN</t>
  </si>
  <si>
    <t>NELLY</t>
  </si>
  <si>
    <t>PIVERT</t>
  </si>
  <si>
    <t>EARL HOUPIN</t>
  </si>
  <si>
    <t>60</t>
  </si>
  <si>
    <t>ULINA</t>
  </si>
  <si>
    <t>ATTRIBUT</t>
  </si>
  <si>
    <t>SEYCHELLES</t>
  </si>
  <si>
    <t>VIDAL</t>
  </si>
  <si>
    <t>2779</t>
  </si>
  <si>
    <t>SECTION 5   GENISSES DE 18 A 21 MOIS</t>
  </si>
  <si>
    <t>S5</t>
  </si>
  <si>
    <t>TRINITE</t>
  </si>
  <si>
    <t>FUTE</t>
  </si>
  <si>
    <t>6789</t>
  </si>
  <si>
    <t>TITINE</t>
  </si>
  <si>
    <t>OLIVE</t>
  </si>
  <si>
    <t>M DECROCQ THIERRY</t>
  </si>
  <si>
    <t>TANYA</t>
  </si>
  <si>
    <t>RUBY</t>
  </si>
  <si>
    <t>DUBTESSA</t>
  </si>
  <si>
    <t>ADAPTE</t>
  </si>
  <si>
    <t>DUBRAGE</t>
  </si>
  <si>
    <t>HANNIBAL</t>
  </si>
  <si>
    <t>GAEC DUBOIS PERE ET FILS</t>
  </si>
  <si>
    <t>SECTION 6   FEMELLES DE 32 A 48 MOIS</t>
  </si>
  <si>
    <t>S6</t>
  </si>
  <si>
    <t>MYDRIASE</t>
  </si>
  <si>
    <t>3869</t>
  </si>
  <si>
    <t>BALISTO</t>
  </si>
  <si>
    <t>JEZABEL</t>
  </si>
  <si>
    <t>SUBTILE</t>
  </si>
  <si>
    <t>OLALA</t>
  </si>
  <si>
    <t>SALSA</t>
  </si>
  <si>
    <t>OUATE</t>
  </si>
  <si>
    <t>DUBSEREINE</t>
  </si>
  <si>
    <t>ESPERANTO</t>
  </si>
  <si>
    <t>DUBOPTIMAL</t>
  </si>
  <si>
    <t>PLOMBE</t>
  </si>
  <si>
    <t>80</t>
  </si>
  <si>
    <t>SECTION 7  VACHES ADULTES</t>
  </si>
  <si>
    <t>S7</t>
  </si>
  <si>
    <t>1912</t>
  </si>
  <si>
    <t>JACKPOT</t>
  </si>
  <si>
    <t>2515</t>
  </si>
  <si>
    <t>OPALINE</t>
  </si>
  <si>
    <t>HARMONIE</t>
  </si>
  <si>
    <t>ADAJIO</t>
  </si>
  <si>
    <t>SECTION 8     BOUCHERE</t>
  </si>
  <si>
    <t>S8</t>
  </si>
  <si>
    <t>3467</t>
  </si>
  <si>
    <t>DAUPHINE</t>
  </si>
  <si>
    <t>KIMONO</t>
  </si>
  <si>
    <t>M CAUCHY SYLVAIN / VIANDE CHAUNOISE</t>
  </si>
  <si>
    <t>OVATION</t>
  </si>
  <si>
    <t>JULIENNE</t>
  </si>
  <si>
    <t>EARL DU CHATEAU / BIGARD</t>
  </si>
  <si>
    <t>2306</t>
  </si>
  <si>
    <t>PANACHE</t>
  </si>
  <si>
    <t>1810</t>
  </si>
  <si>
    <t>IMPERIAL</t>
  </si>
  <si>
    <t>EARL DU POT DE VIN / BIGARD</t>
  </si>
  <si>
    <t>PARCELLE</t>
  </si>
  <si>
    <t>CARACTERE</t>
  </si>
  <si>
    <t>LIBELLE</t>
  </si>
  <si>
    <t>GAEC DU SAPIN BLEU / PRUVOST LEROY</t>
  </si>
  <si>
    <t>PERE</t>
  </si>
  <si>
    <t>GP MATERNEL</t>
  </si>
  <si>
    <t>ELEVEUR</t>
  </si>
  <si>
    <t xml:space="preserve">PRIX DE CHAMPIONNAT JEUNES FEMELLES </t>
  </si>
  <si>
    <t xml:space="preserve">PRIX DE CHAMPIONNAT VACHES ADULTES </t>
  </si>
  <si>
    <t>GRANDE CHAMPIONNE</t>
  </si>
  <si>
    <t>MEILLEURE CONFORMATION BOUCHERE</t>
  </si>
  <si>
    <t xml:space="preserve">TERRES EN FETE 2024  ARRAS
SAMEDI 08 JUIN 2024 11h30 13h45
CONCOURS  BLEUE DU NORD
JUGES : M DELISEE ANTOINE
</t>
  </si>
  <si>
    <t>CLASS.</t>
  </si>
  <si>
    <t>MM</t>
  </si>
  <si>
    <t>NEE LE</t>
  </si>
  <si>
    <t>REF 
LACT</t>
  </si>
  <si>
    <t>N°
LACT</t>
  </si>
  <si>
    <t>LAIT</t>
  </si>
  <si>
    <t>TB</t>
  </si>
  <si>
    <t>TP</t>
  </si>
  <si>
    <t>RACE BLEUE DU NORD GENISSES</t>
  </si>
  <si>
    <t>TOUPIE</t>
  </si>
  <si>
    <t>1</t>
  </si>
  <si>
    <t>CHAREL</t>
  </si>
  <si>
    <t>M</t>
  </si>
  <si>
    <t>M DESWEZ FRANCOIS</t>
  </si>
  <si>
    <t>TARTE</t>
  </si>
  <si>
    <t>2</t>
  </si>
  <si>
    <t>OPULENT</t>
  </si>
  <si>
    <t>ERNEST</t>
  </si>
  <si>
    <t>GAEC DES PRAIRIES</t>
  </si>
  <si>
    <t>TUTUTE</t>
  </si>
  <si>
    <t>3</t>
  </si>
  <si>
    <t>OBENOIT</t>
  </si>
  <si>
    <t>HUTCH</t>
  </si>
  <si>
    <t>EARL DARQUE</t>
  </si>
  <si>
    <t>62</t>
  </si>
  <si>
    <t>TEIGNE</t>
  </si>
  <si>
    <t>4</t>
  </si>
  <si>
    <t>CARLOS</t>
  </si>
  <si>
    <t xml:space="preserve">                  RACE BLEUE DU NORD          VACHES EN PREMIERE LACTATION</t>
  </si>
  <si>
    <t>195</t>
  </si>
  <si>
    <t>POUPEE</t>
  </si>
  <si>
    <t>NESTEA</t>
  </si>
  <si>
    <t>196</t>
  </si>
  <si>
    <t>RETINE</t>
  </si>
  <si>
    <t>X</t>
  </si>
  <si>
    <t>NESTOR</t>
  </si>
  <si>
    <t>ETIENNE</t>
  </si>
  <si>
    <t>EARL LIENARD</t>
  </si>
  <si>
    <t>194</t>
  </si>
  <si>
    <t>ROSETTE</t>
  </si>
  <si>
    <t>LARS</t>
  </si>
  <si>
    <t>ROMEO</t>
  </si>
  <si>
    <t xml:space="preserve">EARL LECOCQ </t>
  </si>
  <si>
    <t>193</t>
  </si>
  <si>
    <t>RAINE</t>
  </si>
  <si>
    <t>GILLES</t>
  </si>
  <si>
    <t xml:space="preserve">                      RACE BLEUE DU NORD            VACHES EN DEUXIEME LACTATION</t>
  </si>
  <si>
    <t>200</t>
  </si>
  <si>
    <t>POPSTAR</t>
  </si>
  <si>
    <t>AZUUR</t>
  </si>
  <si>
    <t>ASTERIX</t>
  </si>
  <si>
    <t>S</t>
  </si>
  <si>
    <t>202</t>
  </si>
  <si>
    <t>PARME</t>
  </si>
  <si>
    <t>TAPIOCA</t>
  </si>
  <si>
    <t>201</t>
  </si>
  <si>
    <t>PETUNIA</t>
  </si>
  <si>
    <t>FERNANDEL</t>
  </si>
  <si>
    <t>199</t>
  </si>
  <si>
    <t>ROSACE</t>
  </si>
  <si>
    <t>MONACO</t>
  </si>
  <si>
    <t>BLAISE</t>
  </si>
  <si>
    <t>198</t>
  </si>
  <si>
    <t>RECOLTE</t>
  </si>
  <si>
    <t>5</t>
  </si>
  <si>
    <t>LYCEE AGRICOLE LE QUESNOY</t>
  </si>
  <si>
    <t>RACE BLEUE DU NORD      VACHES EN TROISIEME ET QUATRIEMELACTATION</t>
  </si>
  <si>
    <t>206</t>
  </si>
  <si>
    <t>PAILLE</t>
  </si>
  <si>
    <t>LUCKYLUKE</t>
  </si>
  <si>
    <t>209</t>
  </si>
  <si>
    <t>PERLE</t>
  </si>
  <si>
    <t>JAPON DPT</t>
  </si>
  <si>
    <t>ZORRO</t>
  </si>
  <si>
    <t>208</t>
  </si>
  <si>
    <t>OCTANE</t>
  </si>
  <si>
    <t>KOBE</t>
  </si>
  <si>
    <t>210</t>
  </si>
  <si>
    <t>NOUNOU</t>
  </si>
  <si>
    <t>FAVANE</t>
  </si>
  <si>
    <t>CLOVIS</t>
  </si>
  <si>
    <t>RACE BLEUE DU NORD    VACHES EN CINQUIEME ET SIXIEME LACTATION</t>
  </si>
  <si>
    <t>LENTILLE</t>
  </si>
  <si>
    <t>MERVEILLE</t>
  </si>
  <si>
    <t>FRED</t>
  </si>
  <si>
    <t>MY DARLING</t>
  </si>
  <si>
    <t>CHRISTIAAN</t>
  </si>
  <si>
    <t>RACE BLEUE DU NORD    VACHES EN HUITIEME LACTATION ET +</t>
  </si>
  <si>
    <t>IDEALE</t>
  </si>
  <si>
    <t>ELOY</t>
  </si>
  <si>
    <t>GUIDO</t>
  </si>
  <si>
    <t>FLEMME</t>
  </si>
  <si>
    <t>REEBOOK</t>
  </si>
  <si>
    <t>MEILLEURE MAMMELLES JEUNES</t>
  </si>
  <si>
    <t>CHAMPIONNE</t>
  </si>
  <si>
    <t>CHAMPIONNE JEUNE</t>
  </si>
  <si>
    <t>MEILLEURES MAMMELLES ADULTES</t>
  </si>
  <si>
    <t>CHAMPIONNAT ADULTES</t>
  </si>
  <si>
    <t xml:space="preserve">TERRES EN FETE 2024  ARRAS
VENDREDI 07 JUIN 2024 16H15
CONCOURS  BLONDE D'AQUITAINE
JUGE :  M PECHARD BENOIT
</t>
  </si>
  <si>
    <t xml:space="preserve"> </t>
  </si>
  <si>
    <t>N°</t>
  </si>
  <si>
    <t>SECTION 1              MALES DE 6 à 11 MOIS</t>
  </si>
  <si>
    <t>ULK</t>
  </si>
  <si>
    <t>SNOW</t>
  </si>
  <si>
    <t>NOUCHKA</t>
  </si>
  <si>
    <t>JARO</t>
  </si>
  <si>
    <t>EARL DES TROIS PORTES</t>
  </si>
  <si>
    <t>76</t>
  </si>
  <si>
    <t>76400005</t>
  </si>
  <si>
    <t>7652434173</t>
  </si>
  <si>
    <t>UCAIDI</t>
  </si>
  <si>
    <t>STEWBALL</t>
  </si>
  <si>
    <t>PERNELA</t>
  </si>
  <si>
    <t>LEANDRE</t>
  </si>
  <si>
    <t>EARL DE LA PLAINE DES DIX SEPT</t>
  </si>
  <si>
    <t>80809029</t>
  </si>
  <si>
    <t>8160093752</t>
  </si>
  <si>
    <t>ULTIME</t>
  </si>
  <si>
    <t>LARGO</t>
  </si>
  <si>
    <t>RAFIA</t>
  </si>
  <si>
    <t>JABU</t>
  </si>
  <si>
    <t>SCEA LE POMMIER</t>
  </si>
  <si>
    <t>76492090</t>
  </si>
  <si>
    <t>7637679482</t>
  </si>
  <si>
    <t>UBELLIX</t>
  </si>
  <si>
    <t>STROMAE</t>
  </si>
  <si>
    <t>SALOMBO</t>
  </si>
  <si>
    <t>IODELYS</t>
  </si>
  <si>
    <t xml:space="preserve">SCEA DES PEUPLIERS </t>
  </si>
  <si>
    <t>80095065</t>
  </si>
  <si>
    <t>8067527452</t>
  </si>
  <si>
    <t>ULYSSE</t>
  </si>
  <si>
    <t>OLINOIS GD</t>
  </si>
  <si>
    <t>MARGUERITE</t>
  </si>
  <si>
    <t>ENVOL</t>
  </si>
  <si>
    <t>MME VANDEWALLE LORINE</t>
  </si>
  <si>
    <t>60161009</t>
  </si>
  <si>
    <t>6043255804</t>
  </si>
  <si>
    <t>URANIUM</t>
  </si>
  <si>
    <t>MESANGE</t>
  </si>
  <si>
    <t>HUGO</t>
  </si>
  <si>
    <t>EARL DES TEMPLIERS</t>
  </si>
  <si>
    <t>80340023</t>
  </si>
  <si>
    <t>8068668266</t>
  </si>
  <si>
    <t>SECTION 2              MALES DE 17 A 20 MOIS</t>
  </si>
  <si>
    <t>TACOS</t>
  </si>
  <si>
    <t>RAFAEL</t>
  </si>
  <si>
    <t>ORENSE</t>
  </si>
  <si>
    <t>IGLESIAS</t>
  </si>
  <si>
    <t>M VARLET OLIVIER</t>
  </si>
  <si>
    <t>60396032</t>
  </si>
  <si>
    <t>3222619290</t>
  </si>
  <si>
    <t>SECTION 3                    MALES DE 26 A 32 MOIS</t>
  </si>
  <si>
    <t>TOKAPI</t>
  </si>
  <si>
    <t>GALIAX</t>
  </si>
  <si>
    <t>NEWS</t>
  </si>
  <si>
    <t>FROMANT</t>
  </si>
  <si>
    <t>4427742574</t>
  </si>
  <si>
    <t>SCORPION</t>
  </si>
  <si>
    <t>FATBALA</t>
  </si>
  <si>
    <t>BERLIOZ</t>
  </si>
  <si>
    <t>M CUVILLIEZ NICOLAS</t>
  </si>
  <si>
    <t>62644050</t>
  </si>
  <si>
    <t>6209231029</t>
  </si>
  <si>
    <t>SECTION 4              MALES DE PLUS DE 3 ANS</t>
  </si>
  <si>
    <t>SALVADOR</t>
  </si>
  <si>
    <t>ISARD</t>
  </si>
  <si>
    <t>JALOUSIE</t>
  </si>
  <si>
    <t>GAEC BERTRAND</t>
  </si>
  <si>
    <t>76243010</t>
  </si>
  <si>
    <t>6145288088</t>
  </si>
  <si>
    <t>RABBIN</t>
  </si>
  <si>
    <t>HORFE</t>
  </si>
  <si>
    <t>FELINE</t>
  </si>
  <si>
    <t>RONALD</t>
  </si>
  <si>
    <t>SCEA DOCHY / GAEC BERTRAND</t>
  </si>
  <si>
    <t>76166438</t>
  </si>
  <si>
    <t>8219014391</t>
  </si>
  <si>
    <t>SECTION 5                FEMELLES DE 6 à 10 MOIS</t>
  </si>
  <si>
    <t>UTURBURU</t>
  </si>
  <si>
    <t>NENUPHAR</t>
  </si>
  <si>
    <t>1304</t>
  </si>
  <si>
    <t>BRASIER</t>
  </si>
  <si>
    <t xml:space="preserve">SCEA BERTHAUT VIELET </t>
  </si>
  <si>
    <t>02</t>
  </si>
  <si>
    <t>02477020</t>
  </si>
  <si>
    <t>0203272104</t>
  </si>
  <si>
    <t>UREKA</t>
  </si>
  <si>
    <t>ORUS</t>
  </si>
  <si>
    <t>PATIENTE</t>
  </si>
  <si>
    <t>EARL DES TROIS PORTES / SCEA SAZY ELEVAGE</t>
  </si>
  <si>
    <t>7652434179</t>
  </si>
  <si>
    <t>ULTIMSAGA</t>
  </si>
  <si>
    <t>NILS</t>
  </si>
  <si>
    <t>SAGA</t>
  </si>
  <si>
    <t>OIHARTZUN</t>
  </si>
  <si>
    <t>8067527463</t>
  </si>
  <si>
    <t>UNEDAME</t>
  </si>
  <si>
    <t>NAIADE</t>
  </si>
  <si>
    <t>8235577590</t>
  </si>
  <si>
    <t>UTOPIA</t>
  </si>
  <si>
    <t>NACERY</t>
  </si>
  <si>
    <t>SANIA</t>
  </si>
  <si>
    <t>7637679465</t>
  </si>
  <si>
    <t>SECTION 6                 FEMELLES DE 11 A 15 MOIS</t>
  </si>
  <si>
    <t>UBELLA</t>
  </si>
  <si>
    <t>OBIWAN</t>
  </si>
  <si>
    <t>JONQUILLE</t>
  </si>
  <si>
    <t>BANCO</t>
  </si>
  <si>
    <t>6209231082</t>
  </si>
  <si>
    <t>ULLY</t>
  </si>
  <si>
    <t>HILLY</t>
  </si>
  <si>
    <t>ETENDART</t>
  </si>
  <si>
    <t>8160093727</t>
  </si>
  <si>
    <t>UNEMAJESTE</t>
  </si>
  <si>
    <t>PIKATXU</t>
  </si>
  <si>
    <t>MAJESTE</t>
  </si>
  <si>
    <t>ICAR</t>
  </si>
  <si>
    <t>SCEA LAMBERTYN</t>
  </si>
  <si>
    <t>80071146</t>
  </si>
  <si>
    <t>8067447709</t>
  </si>
  <si>
    <t>ULYCEA</t>
  </si>
  <si>
    <t>MELODIE</t>
  </si>
  <si>
    <t>TITAN</t>
  </si>
  <si>
    <t>SCEA DES PEUPLIERS</t>
  </si>
  <si>
    <t>8067527446</t>
  </si>
  <si>
    <t>SECTION 7                FEMELLES DE 16 A 22 MOIS</t>
  </si>
  <si>
    <t>TESIS</t>
  </si>
  <si>
    <t>OCTOGONE</t>
  </si>
  <si>
    <t>1393</t>
  </si>
  <si>
    <t>ARAMIS</t>
  </si>
  <si>
    <t>0203272035</t>
  </si>
  <si>
    <t>TATIANA</t>
  </si>
  <si>
    <t>OCEAN</t>
  </si>
  <si>
    <t>MATILDA</t>
  </si>
  <si>
    <t>SCEA DOCHY</t>
  </si>
  <si>
    <t>7617063523</t>
  </si>
  <si>
    <t>TAVANE</t>
  </si>
  <si>
    <t>PONT AVEN</t>
  </si>
  <si>
    <t>PAVANE</t>
  </si>
  <si>
    <t>NONU</t>
  </si>
  <si>
    <t>6044052384</t>
  </si>
  <si>
    <t>TAPAGEUSE</t>
  </si>
  <si>
    <t>LARRONDO</t>
  </si>
  <si>
    <t>1287</t>
  </si>
  <si>
    <t>0203272005</t>
  </si>
  <si>
    <t>TISCRETE</t>
  </si>
  <si>
    <t>GAELIC</t>
  </si>
  <si>
    <t>RIQUITA</t>
  </si>
  <si>
    <t>MILAN</t>
  </si>
  <si>
    <t>6044052373</t>
  </si>
  <si>
    <t>TEXAS</t>
  </si>
  <si>
    <t>LUXESSE</t>
  </si>
  <si>
    <t>DOMINO</t>
  </si>
  <si>
    <t>7637679331</t>
  </si>
  <si>
    <t>TYA</t>
  </si>
  <si>
    <t>PAQUERETTE</t>
  </si>
  <si>
    <t>EDISON</t>
  </si>
  <si>
    <t>8067527401</t>
  </si>
  <si>
    <t>TEMPETE</t>
  </si>
  <si>
    <t>FRENCHY</t>
  </si>
  <si>
    <t>6043255780</t>
  </si>
  <si>
    <t>SECTION 8                 FEMELLES DE 24 A 27 MOIS</t>
  </si>
  <si>
    <t>TEKILA</t>
  </si>
  <si>
    <t>PABLO</t>
  </si>
  <si>
    <t>OSEILLE</t>
  </si>
  <si>
    <t>6209231050</t>
  </si>
  <si>
    <t>TENDRESSE</t>
  </si>
  <si>
    <t>NERVEUSE</t>
  </si>
  <si>
    <t>6209231049</t>
  </si>
  <si>
    <t>TUNIQUE</t>
  </si>
  <si>
    <t>PERENOEL</t>
  </si>
  <si>
    <t>JAQUETTE</t>
  </si>
  <si>
    <t>SCEA DES PEUPLIERS / EARL PIN EMMANUEL</t>
  </si>
  <si>
    <t>7967172621</t>
  </si>
  <si>
    <t>HARMONY</t>
  </si>
  <si>
    <t>8067447670</t>
  </si>
  <si>
    <t>SECTION 9          FEMELLES DE 30 à 32 MOIS</t>
  </si>
  <si>
    <t>SHEILA</t>
  </si>
  <si>
    <t>NATURE</t>
  </si>
  <si>
    <t>SCEA DE LA PLACE</t>
  </si>
  <si>
    <t>59624503</t>
  </si>
  <si>
    <t>5944324123</t>
  </si>
  <si>
    <t>SINISE</t>
  </si>
  <si>
    <t>HANDY</t>
  </si>
  <si>
    <t>1346</t>
  </si>
  <si>
    <t>BILBAO</t>
  </si>
  <si>
    <t>SCEA BERTHAUT VIELET</t>
  </si>
  <si>
    <t>0203271919</t>
  </si>
  <si>
    <t>SIBILLE</t>
  </si>
  <si>
    <t>1512</t>
  </si>
  <si>
    <t>FANDANGO</t>
  </si>
  <si>
    <t>0203271896</t>
  </si>
  <si>
    <t>SECTION 10        FEMELLES DE 3 à 4 ANS</t>
  </si>
  <si>
    <t>EXON</t>
  </si>
  <si>
    <t>8067527337</t>
  </si>
  <si>
    <t>RESS</t>
  </si>
  <si>
    <t>GESS</t>
  </si>
  <si>
    <t>BUFFALO</t>
  </si>
  <si>
    <t>6044052270</t>
  </si>
  <si>
    <t>ROSALIE</t>
  </si>
  <si>
    <t>HECTOR</t>
  </si>
  <si>
    <t>1323</t>
  </si>
  <si>
    <t>0203271783</t>
  </si>
  <si>
    <t>SECTION 11     FEMELLES DE + DE 5 ANS</t>
  </si>
  <si>
    <t>ELITE</t>
  </si>
  <si>
    <t>5944323928</t>
  </si>
  <si>
    <t>MAUVE</t>
  </si>
  <si>
    <t>CALYPSO</t>
  </si>
  <si>
    <t>SCOUT</t>
  </si>
  <si>
    <t>8235478746</t>
  </si>
  <si>
    <t>MIREINE</t>
  </si>
  <si>
    <t>IBISA</t>
  </si>
  <si>
    <t>GUERNICA</t>
  </si>
  <si>
    <t>M MACHART MATTHIEU</t>
  </si>
  <si>
    <t>62139049</t>
  </si>
  <si>
    <t>8215016835</t>
  </si>
  <si>
    <t>LAYKA</t>
  </si>
  <si>
    <t>IBRA</t>
  </si>
  <si>
    <t>HEIDI</t>
  </si>
  <si>
    <t>CARAMEL</t>
  </si>
  <si>
    <t>6208168075</t>
  </si>
  <si>
    <t>CHAMPIONNE JEUNES FEMELLES</t>
  </si>
  <si>
    <t>CHAMPIONNE FEMELLES ADULTES</t>
  </si>
  <si>
    <t>CHAMPION JEUNES MALES</t>
  </si>
  <si>
    <t>CHAMPION MALES ADULTES</t>
  </si>
  <si>
    <t>CHAMPION SUPREME</t>
  </si>
  <si>
    <t>PRIX D ELEVAGE</t>
  </si>
  <si>
    <t>SYNTHESE VIANDE FEMELLE</t>
  </si>
  <si>
    <t>SYNTHESE VIANDE MALE</t>
  </si>
  <si>
    <t>2 CHEQUES CREDIT MUTUEL 200E</t>
  </si>
  <si>
    <t xml:space="preserve">TERRES EN FETE 2024  ARRAS
VENDREDI 07 JUIN 2024 13 H 00 14 H 00
CONCOURS BRUNE
JUGES :  M BULOT OLIVIER
</t>
  </si>
  <si>
    <t>SECT</t>
  </si>
  <si>
    <t>CATAL.</t>
  </si>
  <si>
    <t>SECTION 1    GENISSES DE 5 à 8 MOIS</t>
  </si>
  <si>
    <t>56</t>
  </si>
  <si>
    <t>UPETTE DLS</t>
  </si>
  <si>
    <t>VISOR</t>
  </si>
  <si>
    <t>O MALLEY</t>
  </si>
  <si>
    <t xml:space="preserve">GAEC DE LA SLACK </t>
  </si>
  <si>
    <t>6214066004</t>
  </si>
  <si>
    <t>VIVEK P</t>
  </si>
  <si>
    <t>KING</t>
  </si>
  <si>
    <t>EARL DE LA LIEGETTE</t>
  </si>
  <si>
    <t>6215435072</t>
  </si>
  <si>
    <t>ULOTE</t>
  </si>
  <si>
    <t>SORBET</t>
  </si>
  <si>
    <t>M BAR SAMUEL</t>
  </si>
  <si>
    <t>6213103035</t>
  </si>
  <si>
    <t>LBB RALICE</t>
  </si>
  <si>
    <t>PACTOLE</t>
  </si>
  <si>
    <t>6213103038</t>
  </si>
  <si>
    <t>SECTION 2    GENISSES DE 9 à 14 MOIS</t>
  </si>
  <si>
    <t>UHANNA GB</t>
  </si>
  <si>
    <t>DOBRY BYK</t>
  </si>
  <si>
    <t>LASER PF</t>
  </si>
  <si>
    <t>SCEA LIEVIN LECOUSTRE</t>
  </si>
  <si>
    <t>6208407277</t>
  </si>
  <si>
    <t>ULKA  GB</t>
  </si>
  <si>
    <t>RIDLEY</t>
  </si>
  <si>
    <t>MELCHIOR</t>
  </si>
  <si>
    <t>6208407297</t>
  </si>
  <si>
    <t>UPETTE GB</t>
  </si>
  <si>
    <t>6208407284</t>
  </si>
  <si>
    <t>ULISA</t>
  </si>
  <si>
    <t>ROMARIC</t>
  </si>
  <si>
    <t>MOMO PF</t>
  </si>
  <si>
    <t>6213103017</t>
  </si>
  <si>
    <t>SECTION 3     GENISSES DE 16 MOIS ET PLUS</t>
  </si>
  <si>
    <t>UTOPIA GJ</t>
  </si>
  <si>
    <t>ADEE</t>
  </si>
  <si>
    <t>PETE  HERR</t>
  </si>
  <si>
    <t>MME JOURDEL PATRICIA</t>
  </si>
  <si>
    <t>6215644795</t>
  </si>
  <si>
    <t>TABATA</t>
  </si>
  <si>
    <t>YULE</t>
  </si>
  <si>
    <t>NAMUR</t>
  </si>
  <si>
    <t>GAEC VERMERSCH</t>
  </si>
  <si>
    <t>8070929662</t>
  </si>
  <si>
    <t>TIGRESSE</t>
  </si>
  <si>
    <t>OPTIMAL</t>
  </si>
  <si>
    <t>ANTONOV</t>
  </si>
  <si>
    <t>6215644749</t>
  </si>
  <si>
    <t>TENACE</t>
  </si>
  <si>
    <t>8070929677</t>
  </si>
  <si>
    <t>nom</t>
  </si>
  <si>
    <t>père</t>
  </si>
  <si>
    <t>GP maternel</t>
  </si>
  <si>
    <t>éleveur</t>
  </si>
  <si>
    <t>PRIX DE SECTION 1</t>
  </si>
  <si>
    <t>PRIX DE SECTION 2</t>
  </si>
  <si>
    <t>PRIX DE SECTION 3</t>
  </si>
  <si>
    <t>CHAMPIONNE GENISSE</t>
  </si>
  <si>
    <t>RESERVE CHAMPIONNE GENISSE</t>
  </si>
  <si>
    <t xml:space="preserve">CONCOURS CHAROLAIS LE VENDREDI 07 JUIN 2024  14 H 15  à 16 H 15     </t>
  </si>
  <si>
    <t>JUGES :  M MELET JEAN PASCAL / M BAUDIN FRANCOIS</t>
  </si>
  <si>
    <t>RACE CHAROLAISE                             FEMELLES</t>
  </si>
  <si>
    <t>SECTION 1 : FEMELLES D'AUTOMNE</t>
  </si>
  <si>
    <t>URBINA</t>
  </si>
  <si>
    <t>INVICTUS</t>
  </si>
  <si>
    <t>MADINA</t>
  </si>
  <si>
    <t>VIGNY</t>
  </si>
  <si>
    <t>M RENAULT HERVE</t>
  </si>
  <si>
    <t>76139170</t>
  </si>
  <si>
    <t>7615469168</t>
  </si>
  <si>
    <t>UGOLINE</t>
  </si>
  <si>
    <t>PERCEVAL</t>
  </si>
  <si>
    <t>6052</t>
  </si>
  <si>
    <t>ARTOIS</t>
  </si>
  <si>
    <t>EARL DE LA MALADRERIE</t>
  </si>
  <si>
    <t>80832004</t>
  </si>
  <si>
    <t>8071427048</t>
  </si>
  <si>
    <t>ULILIE</t>
  </si>
  <si>
    <t>NUREMBERG</t>
  </si>
  <si>
    <t>NINIE</t>
  </si>
  <si>
    <t>GEORGE V</t>
  </si>
  <si>
    <t>M GOMEL NICOLAS</t>
  </si>
  <si>
    <t>62463027</t>
  </si>
  <si>
    <t>6214575528</t>
  </si>
  <si>
    <t>ULGA P</t>
  </si>
  <si>
    <t>ORIFLAM PP</t>
  </si>
  <si>
    <t>OLGA P</t>
  </si>
  <si>
    <t>ISIDOR PP</t>
  </si>
  <si>
    <t>EARL PARCY</t>
  </si>
  <si>
    <t>80328036</t>
  </si>
  <si>
    <t>8068498889</t>
  </si>
  <si>
    <t>SECTION 2 : FEMELLES 18 MOIS</t>
  </si>
  <si>
    <t>TCHOUPETTE</t>
  </si>
  <si>
    <t>ILLICO</t>
  </si>
  <si>
    <t>6214575452</t>
  </si>
  <si>
    <t>TEANA</t>
  </si>
  <si>
    <t>HATENON</t>
  </si>
  <si>
    <t>MISSFRANCE</t>
  </si>
  <si>
    <t>HENRI IV</t>
  </si>
  <si>
    <t>7622081683</t>
  </si>
  <si>
    <t>TEXACE</t>
  </si>
  <si>
    <t>REGLISSE</t>
  </si>
  <si>
    <t>NINON</t>
  </si>
  <si>
    <t>JULES</t>
  </si>
  <si>
    <t>7622081716</t>
  </si>
  <si>
    <t>3'</t>
  </si>
  <si>
    <t>UPEE</t>
  </si>
  <si>
    <t>MAGICIEN</t>
  </si>
  <si>
    <t>PRINCESSE</t>
  </si>
  <si>
    <t>LEECOOPER</t>
  </si>
  <si>
    <t>0336403758</t>
  </si>
  <si>
    <t>TAHITI</t>
  </si>
  <si>
    <t>HIAGO</t>
  </si>
  <si>
    <t>6377</t>
  </si>
  <si>
    <t>CABREL</t>
  </si>
  <si>
    <t xml:space="preserve">EARL DE LA MALADRERIE </t>
  </si>
  <si>
    <t>8071426850</t>
  </si>
  <si>
    <t>USURE</t>
  </si>
  <si>
    <t>ROSSIGNOL</t>
  </si>
  <si>
    <t>POINTUE</t>
  </si>
  <si>
    <t>GENTIL</t>
  </si>
  <si>
    <t>2145523593</t>
  </si>
  <si>
    <t>SECTION 3 : FEMELLES DE 30 MOIS</t>
  </si>
  <si>
    <t>SELENA</t>
  </si>
  <si>
    <t>PROMESSE</t>
  </si>
  <si>
    <t>SGNENUPHAR</t>
  </si>
  <si>
    <t>7622081533</t>
  </si>
  <si>
    <t>TURQUOISE</t>
  </si>
  <si>
    <t>MON CHIC</t>
  </si>
  <si>
    <t>OXYGENE</t>
  </si>
  <si>
    <t>IMMORTEL</t>
  </si>
  <si>
    <t>GAEC MARE AUX IFS</t>
  </si>
  <si>
    <t>76135630</t>
  </si>
  <si>
    <t>0336962976</t>
  </si>
  <si>
    <t>TANZANIE</t>
  </si>
  <si>
    <t>PRINCE</t>
  </si>
  <si>
    <t>MOROSE</t>
  </si>
  <si>
    <t>M HERTAULT JULIEN</t>
  </si>
  <si>
    <t>62710043</t>
  </si>
  <si>
    <t>6216907186</t>
  </si>
  <si>
    <t>SONATE</t>
  </si>
  <si>
    <t>NEERA</t>
  </si>
  <si>
    <t>IMPOSANT</t>
  </si>
  <si>
    <t>7638325973</t>
  </si>
  <si>
    <t>SULTANE</t>
  </si>
  <si>
    <t>MILOU</t>
  </si>
  <si>
    <t>LEGENDE</t>
  </si>
  <si>
    <t>INOX</t>
  </si>
  <si>
    <t>M CARLIER ALEXANDRE</t>
  </si>
  <si>
    <t>80815027</t>
  </si>
  <si>
    <t>8071153164</t>
  </si>
  <si>
    <t>TROP BELLE</t>
  </si>
  <si>
    <t>CHIC</t>
  </si>
  <si>
    <t>OULA</t>
  </si>
  <si>
    <t>LORIENT</t>
  </si>
  <si>
    <t>6216907145</t>
  </si>
  <si>
    <t>SECTION 4 : VACHES SUITEES</t>
  </si>
  <si>
    <t>LIBERTE</t>
  </si>
  <si>
    <t>ECUYER</t>
  </si>
  <si>
    <t>HUTTE</t>
  </si>
  <si>
    <t>CADOR</t>
  </si>
  <si>
    <t xml:space="preserve">EARL BOIVIN </t>
  </si>
  <si>
    <t>80043066</t>
  </si>
  <si>
    <t>0312315855</t>
  </si>
  <si>
    <t>JOCONDE</t>
  </si>
  <si>
    <t>BUSINESS</t>
  </si>
  <si>
    <t>6214575151</t>
  </si>
  <si>
    <t>NICHE</t>
  </si>
  <si>
    <t>CASTOR</t>
  </si>
  <si>
    <t>LUNE</t>
  </si>
  <si>
    <t>DAMOCLES</t>
  </si>
  <si>
    <t>8071152961</t>
  </si>
  <si>
    <t>ROXY</t>
  </si>
  <si>
    <t>NIKE</t>
  </si>
  <si>
    <t>7959</t>
  </si>
  <si>
    <t>GAMIN</t>
  </si>
  <si>
    <t>INDI DOUAY</t>
  </si>
  <si>
    <t>62150053</t>
  </si>
  <si>
    <t>6208378352</t>
  </si>
  <si>
    <t>IMMUNITE</t>
  </si>
  <si>
    <t>FLOC</t>
  </si>
  <si>
    <t>8070530227</t>
  </si>
  <si>
    <t>SECTION 5 : VACHES NON SUITEES</t>
  </si>
  <si>
    <t>ODILE</t>
  </si>
  <si>
    <t>JANUS</t>
  </si>
  <si>
    <t>JEUNETTE</t>
  </si>
  <si>
    <t>VIVIERS</t>
  </si>
  <si>
    <t>6208378211</t>
  </si>
  <si>
    <t>ROSE</t>
  </si>
  <si>
    <t>MERCURE</t>
  </si>
  <si>
    <t>NEBULEUSE</t>
  </si>
  <si>
    <t>EPERVIER</t>
  </si>
  <si>
    <t>0332080577</t>
  </si>
  <si>
    <t>RACE CHAROLAISE                             MALES</t>
  </si>
  <si>
    <t xml:space="preserve">SECTION 6 : MALES D AUTOMNE </t>
  </si>
  <si>
    <t>UNDOUXREVE</t>
  </si>
  <si>
    <t>RASETTE</t>
  </si>
  <si>
    <t>NIRVANA P</t>
  </si>
  <si>
    <t>6214575522</t>
  </si>
  <si>
    <t>ULCOR (veau)</t>
  </si>
  <si>
    <t>RUSTY P</t>
  </si>
  <si>
    <t>6208378558</t>
  </si>
  <si>
    <t>UGO</t>
  </si>
  <si>
    <t>6307</t>
  </si>
  <si>
    <t>CHABLIS</t>
  </si>
  <si>
    <t>8071427056</t>
  </si>
  <si>
    <t>SECTION 7 : MALES 18 MOIS</t>
  </si>
  <si>
    <t>UPSILON</t>
  </si>
  <si>
    <t>PORTO</t>
  </si>
  <si>
    <t>NEBULA</t>
  </si>
  <si>
    <t>JOLIVO</t>
  </si>
  <si>
    <t>8566629871</t>
  </si>
  <si>
    <t>UNROI</t>
  </si>
  <si>
    <t>RECIF</t>
  </si>
  <si>
    <t>JOLIEREINE</t>
  </si>
  <si>
    <t>VICTORIEUX</t>
  </si>
  <si>
    <t>SCEA GRARE BFG / GAEC LANDRIEU</t>
  </si>
  <si>
    <t>80149023</t>
  </si>
  <si>
    <t>0332143802</t>
  </si>
  <si>
    <t>URANIUM PP</t>
  </si>
  <si>
    <t>SCOUBIDOU</t>
  </si>
  <si>
    <t>LAICITE</t>
  </si>
  <si>
    <t>GARDIEN</t>
  </si>
  <si>
    <t>6216907300</t>
  </si>
  <si>
    <t>SECTION 8 : MALES 18 MOIS</t>
  </si>
  <si>
    <t>TILIAN</t>
  </si>
  <si>
    <t>7622081694</t>
  </si>
  <si>
    <t>TRIOMPHE</t>
  </si>
  <si>
    <t>MERVEILLEU</t>
  </si>
  <si>
    <t>0805620717</t>
  </si>
  <si>
    <t>UNIVERS</t>
  </si>
  <si>
    <t>FLOCON</t>
  </si>
  <si>
    <t>LIBIE</t>
  </si>
  <si>
    <t>GRIMALDI</t>
  </si>
  <si>
    <t>M PECOUL JOCELYN</t>
  </si>
  <si>
    <t>80493067</t>
  </si>
  <si>
    <t>8069467585</t>
  </si>
  <si>
    <t>UN AS</t>
  </si>
  <si>
    <t>ROSA</t>
  </si>
  <si>
    <t>I LOVE YOU</t>
  </si>
  <si>
    <t>8566629766</t>
  </si>
  <si>
    <t>SECTION 9 : MALES 30 MOIS</t>
  </si>
  <si>
    <t>PHENIX</t>
  </si>
  <si>
    <t>JONKA</t>
  </si>
  <si>
    <t>EMINENT</t>
  </si>
  <si>
    <t>0805620670</t>
  </si>
  <si>
    <t>TALISMAN</t>
  </si>
  <si>
    <t>REDFORD</t>
  </si>
  <si>
    <t>JESSI</t>
  </si>
  <si>
    <t>HARLEY</t>
  </si>
  <si>
    <t>8069467562</t>
  </si>
  <si>
    <t>TONIC</t>
  </si>
  <si>
    <t>OCTAVE</t>
  </si>
  <si>
    <t>MIRABELLE</t>
  </si>
  <si>
    <t>HAMAC</t>
  </si>
  <si>
    <t>2142295522</t>
  </si>
  <si>
    <t>TOKYO</t>
  </si>
  <si>
    <t>ROYAL</t>
  </si>
  <si>
    <t>POLYNESIE</t>
  </si>
  <si>
    <t>NEPALAIS</t>
  </si>
  <si>
    <t>5706409964</t>
  </si>
  <si>
    <t>SECTION 10 : MALES 30 MOIS</t>
  </si>
  <si>
    <t>TOM</t>
  </si>
  <si>
    <t>LEMON P</t>
  </si>
  <si>
    <t>ORPHEE</t>
  </si>
  <si>
    <t>EPERNAY</t>
  </si>
  <si>
    <t>6216907147</t>
  </si>
  <si>
    <t>SNOOPY</t>
  </si>
  <si>
    <t>JARRET</t>
  </si>
  <si>
    <t>POMPETTE</t>
  </si>
  <si>
    <t>IMPRO</t>
  </si>
  <si>
    <t>8069467515</t>
  </si>
  <si>
    <t>SOPRANO SC</t>
  </si>
  <si>
    <t>MILOR P</t>
  </si>
  <si>
    <t>OLYMPIADE</t>
  </si>
  <si>
    <t>LIBAN PP</t>
  </si>
  <si>
    <t>6214575410</t>
  </si>
  <si>
    <t>SARKO</t>
  </si>
  <si>
    <t>GUETTA</t>
  </si>
  <si>
    <t>NACELLE</t>
  </si>
  <si>
    <t>BOMBIX</t>
  </si>
  <si>
    <t>6208378414</t>
  </si>
  <si>
    <t>TIMON</t>
  </si>
  <si>
    <t>LEBONVO</t>
  </si>
  <si>
    <t>NALLA</t>
  </si>
  <si>
    <t>FLAMBY</t>
  </si>
  <si>
    <t xml:space="preserve">GAEC DU CHAROLAIS </t>
  </si>
  <si>
    <t>62067043</t>
  </si>
  <si>
    <t>7122432775</t>
  </si>
  <si>
    <t>SECTION 11 : MALES ADULTES</t>
  </si>
  <si>
    <t>SPLENDIDE</t>
  </si>
  <si>
    <t>MONTARGIS</t>
  </si>
  <si>
    <t>FARAH</t>
  </si>
  <si>
    <t>CHALLENGER</t>
  </si>
  <si>
    <t>0334571337</t>
  </si>
  <si>
    <t>SARDOU</t>
  </si>
  <si>
    <t>MICKEY</t>
  </si>
  <si>
    <t>JEENA</t>
  </si>
  <si>
    <t>FELIN</t>
  </si>
  <si>
    <t>1449810416</t>
  </si>
  <si>
    <t>SECTION 12 : MALES ADULTES</t>
  </si>
  <si>
    <t>ROOSEVELT</t>
  </si>
  <si>
    <t>ILDA</t>
  </si>
  <si>
    <t>FAVORI</t>
  </si>
  <si>
    <t>GAEC MINET</t>
  </si>
  <si>
    <t>62832034</t>
  </si>
  <si>
    <t>5813120290</t>
  </si>
  <si>
    <t>OR BLANC P</t>
  </si>
  <si>
    <t>LUTIN SC</t>
  </si>
  <si>
    <t>IVRESSE</t>
  </si>
  <si>
    <t>TOMBAPIK</t>
  </si>
  <si>
    <t>0332868148</t>
  </si>
  <si>
    <t>PRIX D HONNEUR MALES D'AUTOMNE</t>
  </si>
  <si>
    <t>PRIX D HONNEUR MALES JUNIOR</t>
  </si>
  <si>
    <t>PRIX D HONNEUR MALES ADULTES</t>
  </si>
  <si>
    <t>GRAND PRIX D'HONNEUR MALES</t>
  </si>
  <si>
    <t>GRAND PRIX D'HONNEUR FEMELLES</t>
  </si>
  <si>
    <t>PRIX D HONNEUR FEMELLES D'AUTOMNE</t>
  </si>
  <si>
    <t>PRIX D HONNEUR FEMELLES JUNIOR</t>
  </si>
  <si>
    <t>PRIX D HONNEUR VACHES ADULTES</t>
  </si>
  <si>
    <t>TROPHEE SANS CORNE</t>
  </si>
  <si>
    <t>PRIX (LOT) GAN VACHE SUITEE</t>
  </si>
  <si>
    <t>TERRES EN FETE 2024  ARRAS
DIMANCHE 09 JUIN 2024 10H30 12H00
CONCOURS  LIMOUSINE
JUGES : M MENARD GERARD</t>
  </si>
  <si>
    <t>CLASSEMENT</t>
  </si>
  <si>
    <t>RACE LIMOUSINE     SECTION 1               GENISSES  DE 8 à 12MOIS</t>
  </si>
  <si>
    <t>UTOPIA HB</t>
  </si>
  <si>
    <t>MARTIN</t>
  </si>
  <si>
    <t>RACLETTE</t>
  </si>
  <si>
    <t>LOUSTIC MN</t>
  </si>
  <si>
    <t>GAEC DU CAMP MINON</t>
  </si>
  <si>
    <t>UPERSTAR P</t>
  </si>
  <si>
    <t>SESAM PPGD</t>
  </si>
  <si>
    <t>SUPERSTAR</t>
  </si>
  <si>
    <t>ENGY</t>
  </si>
  <si>
    <t>GAEC ST ELOI</t>
  </si>
  <si>
    <t>URMELLE</t>
  </si>
  <si>
    <t>MARECHAL</t>
  </si>
  <si>
    <t>SARL DELVAL</t>
  </si>
  <si>
    <t>RACE LIMOUSINE     SECTION 2             GENISSES  DE 12 à 16 MOIS</t>
  </si>
  <si>
    <t>UNION</t>
  </si>
  <si>
    <t>PAQUITO</t>
  </si>
  <si>
    <t>IVENTION</t>
  </si>
  <si>
    <t>ASTRO</t>
  </si>
  <si>
    <t>GAEC DE LA FERME DE FOREST</t>
  </si>
  <si>
    <t>ULCA TI</t>
  </si>
  <si>
    <t>PAOLI Z</t>
  </si>
  <si>
    <t>RIDE TI</t>
  </si>
  <si>
    <t>NEYMAR</t>
  </si>
  <si>
    <t>SCEA DU TIGNON</t>
  </si>
  <si>
    <t>UNENANA</t>
  </si>
  <si>
    <t>MENTHE</t>
  </si>
  <si>
    <t>HERCULE</t>
  </si>
  <si>
    <t>UKITA</t>
  </si>
  <si>
    <t>HECTOR GD</t>
  </si>
  <si>
    <t>POSEIDON P</t>
  </si>
  <si>
    <t>MINETTE</t>
  </si>
  <si>
    <t>IDEAL</t>
  </si>
  <si>
    <t>RACE LIMOUSINE     SECTION 3            GENISSES  DE 16 à 24 MOIS</t>
  </si>
  <si>
    <t>TIGNE TI</t>
  </si>
  <si>
    <t>OPIUM</t>
  </si>
  <si>
    <t>MALIGNE TI</t>
  </si>
  <si>
    <t>JEU</t>
  </si>
  <si>
    <t xml:space="preserve">SCEA DU TIGNON </t>
  </si>
  <si>
    <t>TAZUC</t>
  </si>
  <si>
    <t>MAZUC</t>
  </si>
  <si>
    <t>7406</t>
  </si>
  <si>
    <t>ITALIEN</t>
  </si>
  <si>
    <t>EARL NOEL CHRISTOPHE</t>
  </si>
  <si>
    <t>MARBREE</t>
  </si>
  <si>
    <t>RACE LIMOUSINE     SECTION 4             GENISSES  DE  24 à 36 MOIS</t>
  </si>
  <si>
    <t>TOMBOLA</t>
  </si>
  <si>
    <t>IMPLOSIF</t>
  </si>
  <si>
    <t>NATIONALE</t>
  </si>
  <si>
    <t>GET</t>
  </si>
  <si>
    <t>RACE LIMOUSINE        SECTION 5             VACHES SUITEES</t>
  </si>
  <si>
    <t>STARLIGHT</t>
  </si>
  <si>
    <t>JACHERE</t>
  </si>
  <si>
    <t>VOILIER MN</t>
  </si>
  <si>
    <t>UNIVERS P (veau)</t>
  </si>
  <si>
    <t>LUNDI PP</t>
  </si>
  <si>
    <t>OCEANE NF</t>
  </si>
  <si>
    <t>GABIN MN</t>
  </si>
  <si>
    <t>BALMA</t>
  </si>
  <si>
    <t>VETIVER MN</t>
  </si>
  <si>
    <t>SCEA LECLERCQ</t>
  </si>
  <si>
    <t>URIANNE NF (veau)</t>
  </si>
  <si>
    <t>POUMBA</t>
  </si>
  <si>
    <t>RACE LIMOUSINE   SECTION 6          MALES DE 8 à 16 MOIS</t>
  </si>
  <si>
    <t>UGOLIN TI</t>
  </si>
  <si>
    <t>SAFRAN</t>
  </si>
  <si>
    <t>RIS TI</t>
  </si>
  <si>
    <t>HULK</t>
  </si>
  <si>
    <t>URBAN</t>
  </si>
  <si>
    <t>NEWMAN GD</t>
  </si>
  <si>
    <t>PAYSANNEHB</t>
  </si>
  <si>
    <t>INDIANHILL</t>
  </si>
  <si>
    <t>RACE LIMOUSINE  SECTION 7  TAUREAUX DE 16 à 24 MOIS</t>
  </si>
  <si>
    <t>TACOTAC</t>
  </si>
  <si>
    <t>ONIWER</t>
  </si>
  <si>
    <t>MAFALDA</t>
  </si>
  <si>
    <t>CAMEOS</t>
  </si>
  <si>
    <t>EARL DE L'ESPERANCE</t>
  </si>
  <si>
    <t>TANGO HB</t>
  </si>
  <si>
    <t>NIKI</t>
  </si>
  <si>
    <t>TEMPO</t>
  </si>
  <si>
    <t>ORIENTAL</t>
  </si>
  <si>
    <t>MAYA</t>
  </si>
  <si>
    <t>IRISH ED</t>
  </si>
  <si>
    <t xml:space="preserve">SCEA FERME DU PAVE </t>
  </si>
  <si>
    <t>TIGRE TI</t>
  </si>
  <si>
    <t>O IRIS TI</t>
  </si>
  <si>
    <t>JONGLEURGD</t>
  </si>
  <si>
    <t>RACE LIMOUSINE  SECTION 8  TAUREAUX DE 24 à 36 MOIS</t>
  </si>
  <si>
    <t>TIGRE</t>
  </si>
  <si>
    <t>POTIN</t>
  </si>
  <si>
    <t>JULIE</t>
  </si>
  <si>
    <t>ELIOT</t>
  </si>
  <si>
    <t>RACE LIMOUSINE                SECTION BOUCHERIE</t>
  </si>
  <si>
    <t>NC</t>
  </si>
  <si>
    <t>VB</t>
  </si>
  <si>
    <t>REINE</t>
  </si>
  <si>
    <t>HORMIS</t>
  </si>
  <si>
    <t>NATTE</t>
  </si>
  <si>
    <t>OLYMPE NF</t>
  </si>
  <si>
    <t>BAVARDAGE</t>
  </si>
  <si>
    <t>JOISEUR</t>
  </si>
  <si>
    <t>VALSEUR MN</t>
  </si>
  <si>
    <t>CHAMPIONNAT FEMELLES</t>
  </si>
  <si>
    <t xml:space="preserve">CHAMPIONNAT MALES </t>
  </si>
  <si>
    <t>CHALLENGE SANS CORNE MALES</t>
  </si>
  <si>
    <t>CHALLENGE SANS CORNE FEMELLES</t>
  </si>
  <si>
    <t>TROPHEE CARLIER PRIX D ELEVAGE</t>
  </si>
  <si>
    <t>GRAND CHAMPION</t>
  </si>
  <si>
    <t>VIR'PHJ UMBRELLA</t>
  </si>
  <si>
    <t>ACTIONMAN</t>
  </si>
  <si>
    <t>ARTIST SF</t>
  </si>
  <si>
    <t>SCEA POPOT</t>
  </si>
  <si>
    <t>VERDONE</t>
  </si>
  <si>
    <t>ALL STAR S</t>
  </si>
  <si>
    <t>LUSAKA</t>
  </si>
  <si>
    <t>MME VOSSE ANNIE</t>
  </si>
  <si>
    <t>ARMY APPLE</t>
  </si>
  <si>
    <t>APPLE RED</t>
  </si>
  <si>
    <t>M FALYS CHARLES</t>
  </si>
  <si>
    <t>LUSTER P</t>
  </si>
  <si>
    <t>UNIX CROT</t>
  </si>
  <si>
    <t>CHIEF STAN</t>
  </si>
  <si>
    <t>GAEC FERME DE L'ERABLE</t>
  </si>
  <si>
    <t>VICTOR LEG</t>
  </si>
  <si>
    <t>CROQUELOIS ULTIMA</t>
  </si>
  <si>
    <t>LEYTON P</t>
  </si>
  <si>
    <t>DISCJOCKEY</t>
  </si>
  <si>
    <t>GAEC CROQUELOIS</t>
  </si>
  <si>
    <t>ULETTE</t>
  </si>
  <si>
    <t>PHARO</t>
  </si>
  <si>
    <t>M NOEL YANNICK</t>
  </si>
  <si>
    <t>THUNDERSTO</t>
  </si>
  <si>
    <t>EARL HOLSTEIN PASSION</t>
  </si>
  <si>
    <t xml:space="preserve">GAEC DEGRUGILLIER </t>
  </si>
  <si>
    <t>SJ MURANO</t>
  </si>
  <si>
    <t>INSTITUT DE GENECH</t>
  </si>
  <si>
    <t>HANLEY</t>
  </si>
  <si>
    <t>DATELINE</t>
  </si>
  <si>
    <t>GAEC CHOMBART DESTOMBES</t>
  </si>
  <si>
    <t>UFFIE</t>
  </si>
  <si>
    <t>MECCA P</t>
  </si>
  <si>
    <t>COPYCAT</t>
  </si>
  <si>
    <t>EK UTOPIZE DE BUTRICOURT</t>
  </si>
  <si>
    <t>DELTA LAMB</t>
  </si>
  <si>
    <t>SIDEKICKWA</t>
  </si>
  <si>
    <t>SEAVER</t>
  </si>
  <si>
    <t>URIELLA P DES DELICES</t>
  </si>
  <si>
    <t>A2P2 PP</t>
  </si>
  <si>
    <t>M DERLY BERTRAND</t>
  </si>
  <si>
    <t>NORT UTSIDE</t>
  </si>
  <si>
    <t>ALONGSIDE</t>
  </si>
  <si>
    <t>COMMANDEUR</t>
  </si>
  <si>
    <t>SCL O'LAIT</t>
  </si>
  <si>
    <t xml:space="preserve">GAEC SOYEZ </t>
  </si>
  <si>
    <t>DYNAMILK TICKI</t>
  </si>
  <si>
    <t>AIRGON</t>
  </si>
  <si>
    <t>GAEC DYNAMILK</t>
  </si>
  <si>
    <t>TEQUILLA</t>
  </si>
  <si>
    <t>IMPROBABLE</t>
  </si>
  <si>
    <t xml:space="preserve">GAEC DE LA MONTAGNE </t>
  </si>
  <si>
    <t>GAEC DU BOIS LOUP</t>
  </si>
  <si>
    <t>OTALINKA DES DELICES</t>
  </si>
  <si>
    <t>LIMITED P</t>
  </si>
  <si>
    <t>DENVER BRE</t>
  </si>
  <si>
    <t>DU LOUVION TANIA</t>
  </si>
  <si>
    <t>G DREAMS</t>
  </si>
  <si>
    <t>EARL LEPOINT</t>
  </si>
  <si>
    <t>TRUFFE</t>
  </si>
  <si>
    <t>CAPJMARVIN</t>
  </si>
  <si>
    <t>SCHOUPS DE GENECH</t>
  </si>
  <si>
    <t>ORANGINA</t>
  </si>
  <si>
    <t>TENNESSY DU VERT FOSSE</t>
  </si>
  <si>
    <t>EARL DU VERT FOSSE</t>
  </si>
  <si>
    <t>ABS SILVER</t>
  </si>
  <si>
    <t>GAEC BEVIERE</t>
  </si>
  <si>
    <t>AMMO-P</t>
  </si>
  <si>
    <t>SARENZA</t>
  </si>
  <si>
    <t>ELUDE SILV</t>
  </si>
  <si>
    <t>SCEA DES SAULES / ROMANE DEMAISON</t>
  </si>
  <si>
    <t>SHOUPY DE L'ALOUETTE</t>
  </si>
  <si>
    <t>OPAL RED P</t>
  </si>
  <si>
    <t>GAEC DES BLEUETS</t>
  </si>
  <si>
    <t>DOORSOPEN</t>
  </si>
  <si>
    <t>8182</t>
  </si>
  <si>
    <t>IMARO</t>
  </si>
  <si>
    <t>DYNAMILK SIA</t>
  </si>
  <si>
    <t>RONALD RF</t>
  </si>
  <si>
    <t xml:space="preserve">EARL DU VERT FOSSE </t>
  </si>
  <si>
    <t xml:space="preserve">GAEC PRUVOT </t>
  </si>
  <si>
    <t>DU LOUVION REGLISSE</t>
  </si>
  <si>
    <t>EARL LEPOINT / SCEA DE LA GARE</t>
  </si>
  <si>
    <t>DYNAMILK REUSSITE</t>
  </si>
  <si>
    <t>NORT HP  ROXIE</t>
  </si>
  <si>
    <t>RECEPTIVE DES BLEUETS</t>
  </si>
  <si>
    <t>ZELGADIS</t>
  </si>
  <si>
    <t>NORT PRUNE</t>
  </si>
  <si>
    <t>APPLICABLE</t>
  </si>
  <si>
    <t>DEMPSEY LI</t>
  </si>
  <si>
    <t>RIME-MGE</t>
  </si>
  <si>
    <t>CRUSHTIME</t>
  </si>
  <si>
    <t>HIGHOCTANE</t>
  </si>
  <si>
    <t xml:space="preserve">GAEC DE L ALOUETTE </t>
  </si>
  <si>
    <t>PRALINE</t>
  </si>
  <si>
    <t>POMLAMIG</t>
  </si>
  <si>
    <t>IBIS EBA</t>
  </si>
  <si>
    <t>BOU'LAIT PEACEVEA</t>
  </si>
  <si>
    <t>FAMOUS MAN</t>
  </si>
  <si>
    <t>NORA DES DELICES</t>
  </si>
  <si>
    <t>FITZ TOC</t>
  </si>
  <si>
    <t>SID PINE</t>
  </si>
  <si>
    <t>OLIVETTE DU LERZY</t>
  </si>
  <si>
    <t>DEMAN</t>
  </si>
  <si>
    <t>M FAUCHART DOMINIQUE</t>
  </si>
  <si>
    <t>FERME VERDEL NOBELLE</t>
  </si>
  <si>
    <t>GOLDDUST S</t>
  </si>
  <si>
    <t>DUDE GIB</t>
  </si>
  <si>
    <t>EARL LEPOINT / FERME VERDEL / SCEA DE LA GARE</t>
  </si>
  <si>
    <t>DUBMESQUIN</t>
  </si>
  <si>
    <t>ILARIO</t>
  </si>
  <si>
    <t>BREWMASTER</t>
  </si>
  <si>
    <t>MOUETTE DU LERZY</t>
  </si>
  <si>
    <t>QUEEN</t>
  </si>
  <si>
    <t>ZEUS</t>
  </si>
  <si>
    <t>TACTIC</t>
  </si>
  <si>
    <t>LIVIA DU VERT FOSSE</t>
  </si>
  <si>
    <t>ALEXANDER</t>
  </si>
  <si>
    <t>O'LAIT INDIA</t>
  </si>
  <si>
    <t>DAY</t>
  </si>
  <si>
    <t>ROBUST ROY</t>
  </si>
  <si>
    <t xml:space="preserve">CHAMPIONNAT GENISSES </t>
  </si>
  <si>
    <t xml:space="preserve">    RACE PRIM'HOLSTEIN                                     GENISSES  SECTION 1  </t>
  </si>
  <si>
    <t xml:space="preserve">             RACE PRIM'HOLSTEIN                                     GENISSES  SECTION 2</t>
  </si>
  <si>
    <t xml:space="preserve">    RACE PRIM'HOLSTEIN                                     GENISSES  SECTION 3</t>
  </si>
  <si>
    <t xml:space="preserve">    RACE PRIM'HOLSTEIN                                     GENISSES  SECTION 4</t>
  </si>
  <si>
    <t xml:space="preserve">     RACE PRIM'HOLSTEIN                                     GENISSES  SECTION 5</t>
  </si>
  <si>
    <t>CHAMPIONNE RESERVE GENISSE</t>
  </si>
  <si>
    <t>CHAMPIONNAT ESPOIR</t>
  </si>
  <si>
    <t xml:space="preserve">      RACE PRIM'HOLSTEIN                                     VACHES EN PREMIERE LACTATION SECTION 1A</t>
  </si>
  <si>
    <t xml:space="preserve">          RACE PRIM'HOLSTEIN                                     VACHES EN PREMIERE LACTATION SECTION 1B</t>
  </si>
  <si>
    <t xml:space="preserve">          RACE PRIM'HOLSTEIN                                     VACHES EN PREMIERE LACTATION SECTION 1C</t>
  </si>
  <si>
    <t>CHAMPIONNE ESPOIR</t>
  </si>
  <si>
    <t>CHAMPIONNE RESERVE ESPOIR</t>
  </si>
  <si>
    <t>MAMELLES ESPOIR</t>
  </si>
  <si>
    <t xml:space="preserve">        RACE PRIM'HOLSTEIN                                     VACHES EN PREMIERE LACTATION SECTION 1A</t>
  </si>
  <si>
    <t xml:space="preserve">        RACE PRIM'HOLSTEIN                                     VACHES EN PREMIERE LACTATION SECTION 1C</t>
  </si>
  <si>
    <t>MAMELLES  ESPOIR</t>
  </si>
  <si>
    <t>MEILLEURE MAMMELLES ESPOIR</t>
  </si>
  <si>
    <t>MEILLEURE MAMMELLES RESERVE ESPOIR</t>
  </si>
  <si>
    <t>CHAMPIONNAT JEUNES</t>
  </si>
  <si>
    <t xml:space="preserve">          RACE PRIM'HOLSTEIN                                     VACHES EN PREMIERE LACTATION SECTION 2A</t>
  </si>
  <si>
    <t xml:space="preserve">       RACE PRIM'HOLSTEIN                                     VACHES EN DEUXIEME LACTATION SECTION 2B</t>
  </si>
  <si>
    <t xml:space="preserve">        RACE PRIM'HOLSTEIN                                     VACHES EN DEUXIEME LACTATION SECTION 2C</t>
  </si>
  <si>
    <t>CHAMPIONNE RESERVE JEUNE</t>
  </si>
  <si>
    <t>MAMELLES JEUNES</t>
  </si>
  <si>
    <t xml:space="preserve">      RACE PRIM'HOLSTEIN                                     VACHES EN DEUXIEME LACTATION SECTION 2A</t>
  </si>
  <si>
    <t xml:space="preserve">        RACE PRIM'HOLSTEIN                                     VACHES EN DEUXIEME LACTATION SECTION 2B</t>
  </si>
  <si>
    <t xml:space="preserve">          RACE PRIM'HOLSTEIN                                     VACHES EN DEUXIEME LACTATION SECTION 2C</t>
  </si>
  <si>
    <t>MAMELLES  JEUNE</t>
  </si>
  <si>
    <t xml:space="preserve">   RACE PRIM'HOLSTEIN                VACHES EN TROISIEME LACTATION 3A</t>
  </si>
  <si>
    <t xml:space="preserve">          RACE PRIM'HOLSTEIN                VACHES EN TROISIEME LACTATION 3B</t>
  </si>
  <si>
    <t xml:space="preserve">       RACE PRIM'HOLSTEIN              VACHES EN QUATRIEME LACTATION SECTION 4</t>
  </si>
  <si>
    <t xml:space="preserve">       RACE PRIM'HOLSTEIN       VACHE EN CINQUIEME LACTATION SECTION 5</t>
  </si>
  <si>
    <t xml:space="preserve">          RACE PRIM'HOLSTEIN       VACHE EN SIXIEME LACTATION SECTION 6</t>
  </si>
  <si>
    <t xml:space="preserve">         RACE PRIM'HOLSTEIN VACHE EN SEPTIEME LACTATION ET + SECTION 7</t>
  </si>
  <si>
    <t>CHAMPIONNE ADULTE</t>
  </si>
  <si>
    <t>CHAMPIONNE RESERVE ADULTE</t>
  </si>
  <si>
    <t>MAMELLES ADULTES</t>
  </si>
  <si>
    <t xml:space="preserve">    RACE PRIM'HOLSTEIN                VACHES EN TROISIEME LACTATION 3A</t>
  </si>
  <si>
    <t xml:space="preserve">    RACE PRIM'HOLSTEIN                VACHES EN TROISIEME LACTATION 3B</t>
  </si>
  <si>
    <t xml:space="preserve">          RACE PRIM'HOLSTEIN              VACHES EN QUATRIEME LACTATION SECTION 4</t>
  </si>
  <si>
    <t xml:space="preserve">       RACE PRIM'HOLSTEIN       VACHE EN SIXIEME LACTATION SECTION 6</t>
  </si>
  <si>
    <t xml:space="preserve">       RACE PRIM'HOLSTEIN VACHE EN SEPTIEME LACTATION ET + SECTION 7</t>
  </si>
  <si>
    <t>MAMELLES  ADULTE</t>
  </si>
  <si>
    <t>GRANDE CHAMPIONNE RESERVE</t>
  </si>
  <si>
    <t>GRANDE LAITIERE</t>
  </si>
  <si>
    <t>BANNIERE MEILLEUR EXPOSANT JUNIOR</t>
  </si>
  <si>
    <t xml:space="preserve">SCEA POPOT    </t>
  </si>
  <si>
    <t>BANNIERE MEILLEUR EXPOSANT SENIOR</t>
  </si>
  <si>
    <t xml:space="preserve">EARL LEPOINT  </t>
  </si>
  <si>
    <t>CHALLENGE MAURICE DARTHENAY</t>
  </si>
  <si>
    <t>Pas De Calais</t>
  </si>
  <si>
    <t xml:space="preserve">TERRES EN FETE 2024  ARRAS
SAMEDI 08 JUIN 2024 DE 11H30 A 13H45
CONCOURS  ROUGE FLAMANDE
JUGES : M MICKAEL FIEVET
</t>
  </si>
  <si>
    <t>URSUS</t>
  </si>
  <si>
    <t>CURSUS</t>
  </si>
  <si>
    <t>IROKA</t>
  </si>
  <si>
    <t>UPETTE</t>
  </si>
  <si>
    <t>MME DUBOIS MARIE CHRISTINE</t>
  </si>
  <si>
    <t>URSULINE</t>
  </si>
  <si>
    <t>IGOR</t>
  </si>
  <si>
    <t>EI BODIN LAURENT</t>
  </si>
  <si>
    <t>GRISBI</t>
  </si>
  <si>
    <t>GAEC DES ROSIERS MR BRO</t>
  </si>
  <si>
    <t>227</t>
  </si>
  <si>
    <t>TENTATION</t>
  </si>
  <si>
    <t>MEMLING</t>
  </si>
  <si>
    <t>230</t>
  </si>
  <si>
    <t>NONSANTO</t>
  </si>
  <si>
    <t>SCEA DU CORTIS JACQUES</t>
  </si>
  <si>
    <t>233</t>
  </si>
  <si>
    <t>SIRENE</t>
  </si>
  <si>
    <t>RORO</t>
  </si>
  <si>
    <t>237</t>
  </si>
  <si>
    <t>RENDIE</t>
  </si>
  <si>
    <t>VIZIR</t>
  </si>
  <si>
    <t>NIMPRIS</t>
  </si>
  <si>
    <t>234</t>
  </si>
  <si>
    <t>SAVEUR</t>
  </si>
  <si>
    <t>JAMES</t>
  </si>
  <si>
    <t>EARL DERHILLE</t>
  </si>
  <si>
    <t>236</t>
  </si>
  <si>
    <t>5892</t>
  </si>
  <si>
    <t>MALABAR</t>
  </si>
  <si>
    <t>GAEC VAESKEN</t>
  </si>
  <si>
    <t>PISCINE</t>
  </si>
  <si>
    <t>MY LORD</t>
  </si>
  <si>
    <t>ICEMAN</t>
  </si>
  <si>
    <t>SARL FERME DU COUCOU</t>
  </si>
  <si>
    <t>RANDONNEE</t>
  </si>
  <si>
    <t>OSCAR</t>
  </si>
  <si>
    <t>EOLE</t>
  </si>
  <si>
    <t>238</t>
  </si>
  <si>
    <t>SISI</t>
  </si>
  <si>
    <t>IZADI</t>
  </si>
  <si>
    <t>240</t>
  </si>
  <si>
    <t>RAPIDOS</t>
  </si>
  <si>
    <t>PADIRAC</t>
  </si>
  <si>
    <t>FLAMBEAU</t>
  </si>
  <si>
    <t>NYMPHE</t>
  </si>
  <si>
    <t>TROPHEE</t>
  </si>
  <si>
    <t>STALINE</t>
  </si>
  <si>
    <t>EARL DU PIGEONNIER</t>
  </si>
  <si>
    <t>242</t>
  </si>
  <si>
    <t>PENDULE</t>
  </si>
  <si>
    <t>NUTELLA</t>
  </si>
  <si>
    <t>RIRONDELLE</t>
  </si>
  <si>
    <t>LAZARE</t>
  </si>
  <si>
    <t>OLYMPIA</t>
  </si>
  <si>
    <t>243</t>
  </si>
  <si>
    <t>OLYMPE</t>
  </si>
  <si>
    <t>ICEBERG</t>
  </si>
  <si>
    <t>URANUS</t>
  </si>
  <si>
    <t>AJL MARGUE</t>
  </si>
  <si>
    <t>GOUILLE</t>
  </si>
  <si>
    <t>IMAGE</t>
  </si>
  <si>
    <t>FLUO</t>
  </si>
  <si>
    <t>TENOR</t>
  </si>
  <si>
    <t>LUMINEUSE</t>
  </si>
  <si>
    <t>PEDRO</t>
  </si>
  <si>
    <t>SUPER</t>
  </si>
  <si>
    <t>CHAMPIONNAT GENISSES</t>
  </si>
  <si>
    <t>MEILLEURE MAMMELLES ADULTES</t>
  </si>
  <si>
    <t>MEILLEURE ADULTE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</si>
</sst>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 ##0.0"/>
    <numFmt numFmtId="165" formatCode="#####\ ##0.0"/>
    <numFmt numFmtId="166" formatCode="#,##0.0"/>
    <numFmt numFmtId="167" formatCode="#\ 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indexed="8"/>
      <name val="Arial Black"/>
      <family val="2"/>
    </font>
    <font>
      <sz val="18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sz val="20"/>
      <color indexed="8"/>
      <name val="Arial Black"/>
      <family val="2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07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4" fillId="2" borderId="2" xfId="1" applyNumberForma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49" fontId="4" fillId="0" borderId="2" xfId="1" applyNumberFormat="1" applyBorder="1" applyAlignment="1">
      <alignment horizontal="center"/>
    </xf>
    <xf numFmtId="49" fontId="6" fillId="2" borderId="2" xfId="1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49" fontId="4" fillId="3" borderId="2" xfId="1" applyNumberForma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Border="1" applyAlignment="1"/>
    <xf numFmtId="0" fontId="8" fillId="0" borderId="0" xfId="0" applyFont="1"/>
    <xf numFmtId="0" fontId="0" fillId="3" borderId="6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 wrapText="1"/>
    </xf>
    <xf numFmtId="165" fontId="0" fillId="3" borderId="2" xfId="0" applyNumberForma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/>
    </xf>
    <xf numFmtId="49" fontId="9" fillId="6" borderId="2" xfId="1" applyNumberFormat="1" applyFont="1" applyFill="1" applyBorder="1" applyAlignment="1">
      <alignment horizontal="center"/>
    </xf>
    <xf numFmtId="49" fontId="10" fillId="6" borderId="2" xfId="1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0" fontId="0" fillId="0" borderId="0" xfId="0" applyFont="1"/>
    <xf numFmtId="0" fontId="0" fillId="2" borderId="0" xfId="0" applyFont="1" applyFill="1" applyAlignment="1"/>
    <xf numFmtId="49" fontId="1" fillId="2" borderId="8" xfId="0" applyNumberFormat="1" applyFont="1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9" fillId="6" borderId="9" xfId="1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9" fillId="6" borderId="12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14" fontId="0" fillId="0" borderId="0" xfId="0" applyNumberFormat="1"/>
    <xf numFmtId="49" fontId="0" fillId="2" borderId="0" xfId="0" applyNumberFormat="1" applyFill="1"/>
    <xf numFmtId="0" fontId="1" fillId="7" borderId="2" xfId="0" applyNumberFormat="1" applyFont="1" applyFill="1" applyBorder="1" applyAlignment="1">
      <alignment horizontal="center"/>
    </xf>
    <xf numFmtId="49" fontId="0" fillId="0" borderId="0" xfId="0" applyNumberFormat="1"/>
    <xf numFmtId="0" fontId="0" fillId="2" borderId="3" xfId="0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5" borderId="2" xfId="0" applyFont="1" applyFill="1" applyBorder="1" applyAlignment="1">
      <alignment vertical="center"/>
    </xf>
    <xf numFmtId="49" fontId="0" fillId="8" borderId="0" xfId="0" applyNumberFormat="1" applyFill="1"/>
    <xf numFmtId="0" fontId="0" fillId="2" borderId="2" xfId="0" applyFont="1" applyFill="1" applyBorder="1" applyAlignment="1">
      <alignment horizontal="center" vertical="center"/>
    </xf>
    <xf numFmtId="49" fontId="0" fillId="9" borderId="0" xfId="0" applyNumberFormat="1" applyFill="1"/>
    <xf numFmtId="0" fontId="8" fillId="2" borderId="0" xfId="0" applyFont="1" applyFill="1" applyBorder="1" applyAlignment="1">
      <alignment horizontal="center" vertical="center"/>
    </xf>
    <xf numFmtId="0" fontId="8" fillId="10" borderId="0" xfId="0" applyFont="1" applyFill="1" applyBorder="1"/>
    <xf numFmtId="49" fontId="0" fillId="2" borderId="0" xfId="0" applyNumberFormat="1" applyFill="1" applyBorder="1" applyAlignment="1">
      <alignment horizontal="center" vertical="center"/>
    </xf>
    <xf numFmtId="49" fontId="8" fillId="10" borderId="0" xfId="0" applyNumberFormat="1" applyFont="1" applyFill="1" applyBorder="1"/>
    <xf numFmtId="49" fontId="1" fillId="0" borderId="2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 vertical="center"/>
    </xf>
    <xf numFmtId="0" fontId="0" fillId="0" borderId="2" xfId="0" applyBorder="1" applyAlignment="1"/>
    <xf numFmtId="0" fontId="1" fillId="5" borderId="4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/>
    </xf>
    <xf numFmtId="14" fontId="8" fillId="10" borderId="0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 wrapText="1"/>
    </xf>
    <xf numFmtId="14" fontId="8" fillId="1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49" fontId="1" fillId="3" borderId="2" xfId="0" applyNumberFormat="1" applyFon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49" fontId="9" fillId="5" borderId="5" xfId="1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/>
    <xf numFmtId="49" fontId="0" fillId="2" borderId="2" xfId="0" applyNumberFormat="1" applyFill="1" applyBorder="1"/>
    <xf numFmtId="14" fontId="0" fillId="2" borderId="2" xfId="0" applyNumberFormat="1" applyFill="1" applyBorder="1"/>
    <xf numFmtId="0" fontId="0" fillId="2" borderId="2" xfId="0" applyFill="1" applyBorder="1"/>
    <xf numFmtId="166" fontId="0" fillId="2" borderId="2" xfId="0" applyNumberFormat="1" applyFill="1" applyBorder="1"/>
    <xf numFmtId="0" fontId="0" fillId="2" borderId="2" xfId="0" applyFill="1" applyBorder="1" applyAlignment="1"/>
    <xf numFmtId="0" fontId="0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/>
    <xf numFmtId="14" fontId="0" fillId="2" borderId="6" xfId="0" applyNumberFormat="1" applyFill="1" applyBorder="1"/>
    <xf numFmtId="49" fontId="0" fillId="2" borderId="6" xfId="0" applyNumberFormat="1" applyFill="1" applyBorder="1"/>
    <xf numFmtId="49" fontId="0" fillId="2" borderId="6" xfId="0" applyNumberFormat="1" applyFill="1" applyBorder="1" applyAlignment="1">
      <alignment horizontal="center"/>
    </xf>
    <xf numFmtId="0" fontId="0" fillId="2" borderId="6" xfId="0" applyFill="1" applyBorder="1"/>
    <xf numFmtId="166" fontId="0" fillId="2" borderId="6" xfId="0" applyNumberFormat="1" applyFill="1" applyBorder="1"/>
    <xf numFmtId="49" fontId="9" fillId="5" borderId="4" xfId="1" applyNumberFormat="1" applyFont="1" applyFill="1" applyBorder="1" applyAlignment="1"/>
    <xf numFmtId="49" fontId="1" fillId="2" borderId="0" xfId="0" applyNumberFormat="1" applyFont="1" applyFill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0" fillId="11" borderId="2" xfId="0" applyNumberFormat="1" applyFill="1" applyBorder="1" applyAlignment="1">
      <alignment horizontal="center"/>
    </xf>
    <xf numFmtId="49" fontId="0" fillId="11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0" xfId="0" applyFill="1"/>
    <xf numFmtId="16" fontId="0" fillId="0" borderId="2" xfId="0" applyNumberFormat="1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3" borderId="0" xfId="0" applyNumberFormat="1" applyFill="1"/>
    <xf numFmtId="49" fontId="0" fillId="2" borderId="4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0" xfId="0" applyNumberFormat="1" applyFill="1" applyAlignment="1"/>
    <xf numFmtId="0" fontId="1" fillId="0" borderId="2" xfId="0" applyFont="1" applyBorder="1" applyAlignment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49" fontId="0" fillId="2" borderId="20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49" fontId="4" fillId="0" borderId="0" xfId="1" applyNumberFormat="1" applyAlignment="1">
      <alignment horizontal="left"/>
    </xf>
    <xf numFmtId="0" fontId="0" fillId="0" borderId="6" xfId="0" applyBorder="1" applyAlignment="1">
      <alignment horizontal="center"/>
    </xf>
    <xf numFmtId="164" fontId="0" fillId="2" borderId="0" xfId="0" applyNumberFormat="1" applyFill="1" applyAlignment="1">
      <alignment horizontal="left" vertical="center"/>
    </xf>
    <xf numFmtId="14" fontId="1" fillId="5" borderId="4" xfId="0" applyNumberFormat="1" applyFont="1" applyFill="1" applyBorder="1" applyAlignment="1">
      <alignment vertical="center"/>
    </xf>
    <xf numFmtId="49" fontId="4" fillId="2" borderId="5" xfId="1" applyNumberFormat="1" applyFill="1" applyBorder="1" applyAlignment="1">
      <alignment horizontal="center"/>
    </xf>
    <xf numFmtId="0" fontId="15" fillId="10" borderId="0" xfId="0" applyFont="1" applyFill="1" applyBorder="1"/>
    <xf numFmtId="49" fontId="1" fillId="3" borderId="2" xfId="0" applyNumberFormat="1" applyFont="1" applyFill="1" applyBorder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1" xfId="0" applyFont="1" applyFill="1" applyBorder="1"/>
    <xf numFmtId="0" fontId="1" fillId="3" borderId="18" xfId="0" applyFont="1" applyFill="1" applyBorder="1"/>
    <xf numFmtId="0" fontId="1" fillId="3" borderId="14" xfId="0" applyFont="1" applyFill="1" applyBorder="1"/>
    <xf numFmtId="49" fontId="9" fillId="3" borderId="2" xfId="1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49" fontId="0" fillId="2" borderId="5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0" fillId="3" borderId="8" xfId="0" applyNumberFormat="1" applyFill="1" applyBorder="1" applyAlignment="1">
      <alignment horizontal="center"/>
    </xf>
    <xf numFmtId="49" fontId="0" fillId="3" borderId="22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49" fontId="1" fillId="3" borderId="24" xfId="0" applyNumberFormat="1" applyFont="1" applyFill="1" applyBorder="1" applyAlignment="1">
      <alignment horizontal="center"/>
    </xf>
    <xf numFmtId="49" fontId="0" fillId="3" borderId="24" xfId="0" applyNumberFormat="1" applyFill="1" applyBorder="1" applyAlignment="1">
      <alignment horizontal="center"/>
    </xf>
    <xf numFmtId="49" fontId="0" fillId="3" borderId="25" xfId="0" applyNumberFormat="1" applyFill="1" applyBorder="1" applyAlignment="1">
      <alignment horizontal="center" vertical="center"/>
    </xf>
    <xf numFmtId="0" fontId="0" fillId="5" borderId="4" xfId="0" applyFill="1" applyBorder="1" applyAlignment="1"/>
    <xf numFmtId="0" fontId="0" fillId="3" borderId="7" xfId="0" applyFill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6" xfId="0" applyFill="1" applyBorder="1"/>
    <xf numFmtId="49" fontId="0" fillId="3" borderId="27" xfId="0" applyNumberForma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49" fontId="0" fillId="3" borderId="30" xfId="0" applyNumberFormat="1" applyFill="1" applyBorder="1" applyAlignment="1">
      <alignment horizontal="center"/>
    </xf>
    <xf numFmtId="49" fontId="1" fillId="3" borderId="26" xfId="0" applyNumberFormat="1" applyFont="1" applyFill="1" applyBorder="1" applyAlignment="1">
      <alignment horizontal="center"/>
    </xf>
    <xf numFmtId="49" fontId="0" fillId="3" borderId="31" xfId="0" applyNumberForma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49" fontId="0" fillId="3" borderId="25" xfId="0" applyNumberFormat="1" applyFill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49" fontId="0" fillId="3" borderId="34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49" fontId="0" fillId="3" borderId="12" xfId="0" applyNumberFormat="1" applyFill="1" applyBorder="1" applyAlignment="1">
      <alignment horizontal="center"/>
    </xf>
    <xf numFmtId="0" fontId="0" fillId="3" borderId="10" xfId="0" applyFill="1" applyBorder="1"/>
    <xf numFmtId="0" fontId="0" fillId="2" borderId="0" xfId="0" applyFill="1" applyBorder="1"/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3" borderId="0" xfId="0" applyFill="1"/>
    <xf numFmtId="0" fontId="0" fillId="2" borderId="0" xfId="0" applyFill="1" applyAlignment="1"/>
    <xf numFmtId="49" fontId="1" fillId="3" borderId="10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49" fontId="4" fillId="6" borderId="2" xfId="1" applyNumberFormat="1" applyFont="1" applyFill="1" applyBorder="1" applyAlignment="1">
      <alignment horizontal="center"/>
    </xf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right"/>
    </xf>
    <xf numFmtId="49" fontId="0" fillId="2" borderId="8" xfId="0" applyNumberFormat="1" applyFill="1" applyBorder="1"/>
    <xf numFmtId="49" fontId="0" fillId="2" borderId="9" xfId="0" applyNumberFormat="1" applyFill="1" applyBorder="1" applyAlignment="1">
      <alignment horizontal="center" vertical="center"/>
    </xf>
    <xf numFmtId="167" fontId="0" fillId="2" borderId="0" xfId="0" applyNumberFormat="1" applyFill="1" applyAlignment="1"/>
    <xf numFmtId="49" fontId="0" fillId="2" borderId="0" xfId="0" applyNumberFormat="1" applyFill="1" applyAlignment="1"/>
    <xf numFmtId="49" fontId="4" fillId="2" borderId="9" xfId="1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49" fontId="5" fillId="5" borderId="3" xfId="1" applyNumberFormat="1" applyFont="1" applyFill="1" applyBorder="1" applyAlignment="1">
      <alignment horizontal="center" vertical="center"/>
    </xf>
    <xf numFmtId="49" fontId="5" fillId="5" borderId="4" xfId="1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/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/>
    <xf numFmtId="49" fontId="1" fillId="5" borderId="3" xfId="0" applyNumberFormat="1" applyFont="1" applyFill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5" borderId="5" xfId="0" applyNumberFormat="1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left" vertical="center"/>
    </xf>
    <xf numFmtId="49" fontId="0" fillId="3" borderId="2" xfId="0" applyNumberFormat="1" applyFill="1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0" borderId="1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9" fillId="5" borderId="3" xfId="1" applyNumberFormat="1" applyFont="1" applyFill="1" applyBorder="1" applyAlignment="1">
      <alignment horizontal="center"/>
    </xf>
    <xf numFmtId="49" fontId="9" fillId="5" borderId="4" xfId="1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5" borderId="19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14" fontId="1" fillId="5" borderId="3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1" fillId="5" borderId="14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18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/>
    <xf numFmtId="49" fontId="10" fillId="5" borderId="4" xfId="1" applyNumberFormat="1" applyFont="1" applyFill="1" applyBorder="1" applyAlignment="1">
      <alignment horizontal="center"/>
    </xf>
    <xf numFmtId="49" fontId="10" fillId="5" borderId="5" xfId="1" applyNumberFormat="1" applyFont="1" applyFill="1" applyBorder="1" applyAlignment="1">
      <alignment horizontal="center"/>
    </xf>
    <xf numFmtId="49" fontId="10" fillId="5" borderId="0" xfId="1" applyNumberFormat="1" applyFont="1" applyFill="1" applyBorder="1" applyAlignment="1">
      <alignment horizontal="center"/>
    </xf>
    <xf numFmtId="49" fontId="10" fillId="5" borderId="17" xfId="1" applyNumberFormat="1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G15" sqref="G15"/>
    </sheetView>
  </sheetViews>
  <sheetFormatPr baseColWidth="10" defaultRowHeight="15" x14ac:dyDescent="0.25"/>
  <cols>
    <col min="4" max="4" width="12" bestFit="1" customWidth="1"/>
    <col min="6" max="6" width="11.85546875" bestFit="1" customWidth="1"/>
    <col min="7" max="7" width="12.7109375" bestFit="1" customWidth="1"/>
    <col min="8" max="8" width="13.5703125" bestFit="1" customWidth="1"/>
    <col min="9" max="9" width="42.7109375" bestFit="1" customWidth="1"/>
  </cols>
  <sheetData>
    <row r="1" spans="1:10" x14ac:dyDescent="0.25">
      <c r="A1" s="1"/>
      <c r="B1" s="2"/>
      <c r="D1" s="3"/>
    </row>
    <row r="2" spans="1:10" x14ac:dyDescent="0.25">
      <c r="A2" s="224" t="s">
        <v>0</v>
      </c>
      <c r="B2" s="224"/>
      <c r="C2" s="225"/>
      <c r="D2" s="225"/>
      <c r="E2" s="225"/>
      <c r="F2" s="225"/>
      <c r="G2" s="225"/>
      <c r="H2" s="225"/>
      <c r="I2" s="225"/>
      <c r="J2" s="225"/>
    </row>
    <row r="3" spans="1:10" x14ac:dyDescent="0.25">
      <c r="A3" s="225"/>
      <c r="B3" s="225"/>
      <c r="C3" s="225"/>
      <c r="D3" s="225"/>
      <c r="E3" s="225"/>
      <c r="F3" s="225"/>
      <c r="G3" s="225"/>
      <c r="H3" s="225"/>
      <c r="I3" s="225"/>
      <c r="J3" s="225"/>
    </row>
    <row r="4" spans="1:10" x14ac:dyDescent="0.25">
      <c r="A4" s="225"/>
      <c r="B4" s="225"/>
      <c r="C4" s="225"/>
      <c r="D4" s="225"/>
      <c r="E4" s="225"/>
      <c r="F4" s="225"/>
      <c r="G4" s="225"/>
      <c r="H4" s="225"/>
      <c r="I4" s="225"/>
      <c r="J4" s="225"/>
    </row>
    <row r="5" spans="1:10" x14ac:dyDescent="0.25">
      <c r="A5" s="225"/>
      <c r="B5" s="225"/>
      <c r="C5" s="225"/>
      <c r="D5" s="225"/>
      <c r="E5" s="225"/>
      <c r="F5" s="225"/>
      <c r="G5" s="225"/>
      <c r="H5" s="225"/>
      <c r="I5" s="225"/>
      <c r="J5" s="225"/>
    </row>
    <row r="6" spans="1:10" x14ac:dyDescent="0.25">
      <c r="A6" s="225"/>
      <c r="B6" s="225"/>
      <c r="C6" s="225"/>
      <c r="D6" s="225"/>
      <c r="E6" s="225"/>
      <c r="F6" s="225"/>
      <c r="G6" s="225"/>
      <c r="H6" s="225"/>
      <c r="I6" s="225"/>
      <c r="J6" s="225"/>
    </row>
    <row r="7" spans="1:10" x14ac:dyDescent="0.25">
      <c r="A7" s="225"/>
      <c r="B7" s="225"/>
      <c r="C7" s="225"/>
      <c r="D7" s="225"/>
      <c r="E7" s="225"/>
      <c r="F7" s="225"/>
      <c r="G7" s="225"/>
      <c r="H7" s="225"/>
      <c r="I7" s="225"/>
      <c r="J7" s="225"/>
    </row>
    <row r="8" spans="1:10" x14ac:dyDescent="0.25">
      <c r="A8" s="225"/>
      <c r="B8" s="225"/>
      <c r="C8" s="225"/>
      <c r="D8" s="225"/>
      <c r="E8" s="225"/>
      <c r="F8" s="225"/>
      <c r="G8" s="225"/>
      <c r="H8" s="225"/>
      <c r="I8" s="225"/>
      <c r="J8" s="225"/>
    </row>
    <row r="9" spans="1:10" x14ac:dyDescent="0.25">
      <c r="A9" s="226"/>
      <c r="B9" s="226"/>
      <c r="C9" s="226"/>
      <c r="D9" s="226"/>
      <c r="E9" s="226"/>
      <c r="F9" s="226"/>
      <c r="G9" s="226"/>
      <c r="H9" s="226"/>
      <c r="I9" s="226"/>
      <c r="J9" s="226"/>
    </row>
    <row r="10" spans="1:10" ht="30" x14ac:dyDescent="0.25">
      <c r="A10" s="4" t="s">
        <v>1</v>
      </c>
      <c r="B10" s="4" t="s">
        <v>2</v>
      </c>
      <c r="C10" s="5" t="s">
        <v>3</v>
      </c>
      <c r="D10" s="6" t="s">
        <v>4</v>
      </c>
      <c r="E10" s="7" t="s">
        <v>5</v>
      </c>
      <c r="F10" s="6" t="s">
        <v>6</v>
      </c>
      <c r="G10" s="6" t="s">
        <v>7</v>
      </c>
      <c r="H10" s="8" t="s">
        <v>8</v>
      </c>
      <c r="I10" s="5" t="s">
        <v>9</v>
      </c>
      <c r="J10" s="9" t="s">
        <v>10</v>
      </c>
    </row>
    <row r="11" spans="1:10" x14ac:dyDescent="0.25">
      <c r="A11" s="227" t="s">
        <v>11</v>
      </c>
      <c r="B11" s="228"/>
      <c r="C11" s="228"/>
      <c r="D11" s="228"/>
      <c r="E11" s="228"/>
      <c r="F11" s="228"/>
      <c r="G11" s="228"/>
      <c r="H11" s="228"/>
      <c r="I11" s="228"/>
      <c r="J11" s="228"/>
    </row>
    <row r="12" spans="1:10" x14ac:dyDescent="0.25">
      <c r="A12" s="10">
        <v>1</v>
      </c>
      <c r="B12" s="11" t="s">
        <v>12</v>
      </c>
      <c r="C12" s="12">
        <v>82</v>
      </c>
      <c r="D12" s="13" t="s">
        <v>13</v>
      </c>
      <c r="E12" s="14">
        <v>45259</v>
      </c>
      <c r="F12" s="15" t="s">
        <v>14</v>
      </c>
      <c r="G12" s="15" t="s">
        <v>15</v>
      </c>
      <c r="H12" s="15" t="s">
        <v>16</v>
      </c>
      <c r="I12" s="15" t="s">
        <v>17</v>
      </c>
      <c r="J12" s="16" t="s">
        <v>18</v>
      </c>
    </row>
    <row r="13" spans="1:10" x14ac:dyDescent="0.25">
      <c r="A13" s="10">
        <v>2</v>
      </c>
      <c r="B13" s="11" t="s">
        <v>12</v>
      </c>
      <c r="C13" s="12">
        <v>84</v>
      </c>
      <c r="D13" s="17" t="s">
        <v>19</v>
      </c>
      <c r="E13" s="18">
        <v>45236</v>
      </c>
      <c r="F13" s="19" t="s">
        <v>20</v>
      </c>
      <c r="G13" s="19" t="s">
        <v>21</v>
      </c>
      <c r="H13" s="19" t="s">
        <v>22</v>
      </c>
      <c r="I13" s="15" t="s">
        <v>23</v>
      </c>
      <c r="J13" s="16" t="s">
        <v>18</v>
      </c>
    </row>
    <row r="14" spans="1:10" x14ac:dyDescent="0.25">
      <c r="A14" s="10">
        <v>3</v>
      </c>
      <c r="B14" s="11" t="s">
        <v>12</v>
      </c>
      <c r="C14" s="12">
        <v>85</v>
      </c>
      <c r="D14" s="13" t="s">
        <v>24</v>
      </c>
      <c r="E14" s="14">
        <v>45225</v>
      </c>
      <c r="F14" s="15" t="s">
        <v>20</v>
      </c>
      <c r="G14" s="15" t="s">
        <v>25</v>
      </c>
      <c r="H14" s="15" t="s">
        <v>14</v>
      </c>
      <c r="I14" s="15" t="s">
        <v>17</v>
      </c>
      <c r="J14" s="16" t="s">
        <v>18</v>
      </c>
    </row>
    <row r="15" spans="1:10" x14ac:dyDescent="0.25">
      <c r="A15" s="10">
        <v>4</v>
      </c>
      <c r="B15" s="11" t="s">
        <v>12</v>
      </c>
      <c r="C15" s="12">
        <v>86</v>
      </c>
      <c r="D15" s="13" t="s">
        <v>26</v>
      </c>
      <c r="E15" s="14">
        <v>45220</v>
      </c>
      <c r="F15" s="15" t="s">
        <v>27</v>
      </c>
      <c r="G15" s="15" t="s">
        <v>28</v>
      </c>
      <c r="H15" s="15" t="s">
        <v>29</v>
      </c>
      <c r="I15" s="15" t="s">
        <v>17</v>
      </c>
      <c r="J15" s="16" t="s">
        <v>18</v>
      </c>
    </row>
    <row r="16" spans="1:10" x14ac:dyDescent="0.25">
      <c r="A16" s="10">
        <v>5</v>
      </c>
      <c r="B16" s="11" t="s">
        <v>12</v>
      </c>
      <c r="C16" s="12">
        <v>83</v>
      </c>
      <c r="D16" s="13" t="s">
        <v>30</v>
      </c>
      <c r="E16" s="20">
        <v>45255</v>
      </c>
      <c r="F16" s="21" t="s">
        <v>31</v>
      </c>
      <c r="G16" s="21" t="s">
        <v>32</v>
      </c>
      <c r="H16" s="21" t="s">
        <v>33</v>
      </c>
      <c r="I16" s="15" t="s">
        <v>34</v>
      </c>
      <c r="J16" s="16" t="s">
        <v>18</v>
      </c>
    </row>
    <row r="17" spans="1:10" x14ac:dyDescent="0.25">
      <c r="A17" s="227" t="s">
        <v>35</v>
      </c>
      <c r="B17" s="228"/>
      <c r="C17" s="228"/>
      <c r="D17" s="228"/>
      <c r="E17" s="228"/>
      <c r="F17" s="228"/>
      <c r="G17" s="228"/>
      <c r="H17" s="228"/>
      <c r="I17" s="228"/>
      <c r="J17" s="228"/>
    </row>
    <row r="18" spans="1:10" x14ac:dyDescent="0.25">
      <c r="A18" s="10">
        <v>1</v>
      </c>
      <c r="B18" s="11" t="s">
        <v>36</v>
      </c>
      <c r="C18" s="12">
        <v>91</v>
      </c>
      <c r="D18" s="13" t="s">
        <v>37</v>
      </c>
      <c r="E18" s="14">
        <v>45197</v>
      </c>
      <c r="F18" s="15" t="s">
        <v>38</v>
      </c>
      <c r="G18" s="15" t="s">
        <v>39</v>
      </c>
      <c r="H18" s="15" t="s">
        <v>40</v>
      </c>
      <c r="I18" s="15" t="s">
        <v>41</v>
      </c>
      <c r="J18" s="12">
        <v>59</v>
      </c>
    </row>
    <row r="19" spans="1:10" x14ac:dyDescent="0.25">
      <c r="A19" s="22">
        <v>2</v>
      </c>
      <c r="B19" s="11" t="s">
        <v>36</v>
      </c>
      <c r="C19" s="23">
        <v>135</v>
      </c>
      <c r="D19" s="13" t="s">
        <v>42</v>
      </c>
      <c r="E19" s="14">
        <v>45199</v>
      </c>
      <c r="F19" s="15" t="s">
        <v>14</v>
      </c>
      <c r="G19" s="15" t="s">
        <v>43</v>
      </c>
      <c r="H19" s="15" t="s">
        <v>44</v>
      </c>
      <c r="I19" s="15" t="s">
        <v>23</v>
      </c>
      <c r="J19" s="23">
        <v>59</v>
      </c>
    </row>
    <row r="20" spans="1:10" x14ac:dyDescent="0.25">
      <c r="A20" s="10">
        <v>3</v>
      </c>
      <c r="B20" s="11" t="s">
        <v>36</v>
      </c>
      <c r="C20" s="12">
        <v>89</v>
      </c>
      <c r="D20" s="13" t="s">
        <v>45</v>
      </c>
      <c r="E20" s="14">
        <v>45186</v>
      </c>
      <c r="F20" s="15" t="s">
        <v>14</v>
      </c>
      <c r="G20" s="15" t="s">
        <v>46</v>
      </c>
      <c r="H20" s="15" t="s">
        <v>40</v>
      </c>
      <c r="I20" s="15" t="s">
        <v>47</v>
      </c>
      <c r="J20" s="24">
        <v>59</v>
      </c>
    </row>
    <row r="21" spans="1:10" x14ac:dyDescent="0.25">
      <c r="A21" s="10">
        <v>4</v>
      </c>
      <c r="B21" s="11" t="s">
        <v>36</v>
      </c>
      <c r="C21" s="12">
        <v>90</v>
      </c>
      <c r="D21" s="17" t="s">
        <v>48</v>
      </c>
      <c r="E21" s="18">
        <v>45197</v>
      </c>
      <c r="F21" s="19" t="s">
        <v>20</v>
      </c>
      <c r="G21" s="19" t="s">
        <v>49</v>
      </c>
      <c r="H21" s="19" t="s">
        <v>50</v>
      </c>
      <c r="I21" s="19" t="s">
        <v>17</v>
      </c>
      <c r="J21" s="16" t="s">
        <v>18</v>
      </c>
    </row>
    <row r="22" spans="1:10" x14ac:dyDescent="0.25">
      <c r="A22" s="218" t="s">
        <v>51</v>
      </c>
      <c r="B22" s="219"/>
      <c r="C22" s="219"/>
      <c r="D22" s="219"/>
      <c r="E22" s="219"/>
      <c r="F22" s="219"/>
      <c r="G22" s="219"/>
      <c r="H22" s="219"/>
      <c r="I22" s="219"/>
      <c r="J22" s="219"/>
    </row>
    <row r="23" spans="1:10" x14ac:dyDescent="0.25">
      <c r="A23" s="10">
        <v>1</v>
      </c>
      <c r="B23" s="11" t="s">
        <v>52</v>
      </c>
      <c r="C23" s="12">
        <v>97</v>
      </c>
      <c r="D23" s="13" t="s">
        <v>53</v>
      </c>
      <c r="E23" s="14">
        <v>45101</v>
      </c>
      <c r="F23" s="15" t="s">
        <v>54</v>
      </c>
      <c r="G23" s="15" t="s">
        <v>55</v>
      </c>
      <c r="H23" s="15" t="s">
        <v>22</v>
      </c>
      <c r="I23" s="15" t="s">
        <v>23</v>
      </c>
      <c r="J23" s="23">
        <v>59</v>
      </c>
    </row>
    <row r="24" spans="1:10" x14ac:dyDescent="0.25">
      <c r="A24" s="10">
        <v>2</v>
      </c>
      <c r="B24" s="11" t="s">
        <v>52</v>
      </c>
      <c r="C24" s="12">
        <v>95</v>
      </c>
      <c r="D24" s="13" t="s">
        <v>56</v>
      </c>
      <c r="E24" s="14">
        <v>45124</v>
      </c>
      <c r="F24" s="15" t="s">
        <v>57</v>
      </c>
      <c r="G24" s="15" t="s">
        <v>58</v>
      </c>
      <c r="H24" s="15" t="s">
        <v>59</v>
      </c>
      <c r="I24" s="15" t="s">
        <v>60</v>
      </c>
      <c r="J24" s="16" t="s">
        <v>18</v>
      </c>
    </row>
    <row r="25" spans="1:10" x14ac:dyDescent="0.25">
      <c r="A25" s="10">
        <v>3</v>
      </c>
      <c r="B25" s="11" t="s">
        <v>52</v>
      </c>
      <c r="C25" s="12">
        <v>96</v>
      </c>
      <c r="D25" s="13" t="s">
        <v>61</v>
      </c>
      <c r="E25" s="14">
        <v>45112</v>
      </c>
      <c r="F25" s="15" t="s">
        <v>62</v>
      </c>
      <c r="G25" s="15" t="s">
        <v>63</v>
      </c>
      <c r="H25" s="15" t="s">
        <v>40</v>
      </c>
      <c r="I25" s="15" t="s">
        <v>64</v>
      </c>
      <c r="J25" s="23">
        <v>59</v>
      </c>
    </row>
    <row r="26" spans="1:10" x14ac:dyDescent="0.25">
      <c r="A26" s="22">
        <v>4</v>
      </c>
      <c r="B26" s="11" t="s">
        <v>52</v>
      </c>
      <c r="C26" s="23">
        <v>99</v>
      </c>
      <c r="D26" s="13" t="s">
        <v>65</v>
      </c>
      <c r="E26" s="14">
        <v>45087</v>
      </c>
      <c r="F26" s="15" t="s">
        <v>20</v>
      </c>
      <c r="G26" s="15" t="s">
        <v>66</v>
      </c>
      <c r="H26" s="15" t="s">
        <v>67</v>
      </c>
      <c r="I26" s="15" t="s">
        <v>64</v>
      </c>
      <c r="J26" s="16" t="s">
        <v>18</v>
      </c>
    </row>
    <row r="27" spans="1:10" x14ac:dyDescent="0.25">
      <c r="A27" s="10">
        <v>5</v>
      </c>
      <c r="B27" s="11" t="s">
        <v>52</v>
      </c>
      <c r="C27" s="12">
        <v>93</v>
      </c>
      <c r="D27" s="13" t="s">
        <v>68</v>
      </c>
      <c r="E27" s="14">
        <v>45175</v>
      </c>
      <c r="F27" s="15" t="s">
        <v>69</v>
      </c>
      <c r="G27" s="15" t="s">
        <v>70</v>
      </c>
      <c r="H27" s="15" t="s">
        <v>71</v>
      </c>
      <c r="I27" s="15" t="s">
        <v>72</v>
      </c>
      <c r="J27" s="24" t="s">
        <v>73</v>
      </c>
    </row>
    <row r="28" spans="1:10" x14ac:dyDescent="0.25">
      <c r="A28" s="218" t="s">
        <v>74</v>
      </c>
      <c r="B28" s="219"/>
      <c r="C28" s="219"/>
      <c r="D28" s="219"/>
      <c r="E28" s="219"/>
      <c r="F28" s="219"/>
      <c r="G28" s="219"/>
      <c r="H28" s="219"/>
      <c r="I28" s="219"/>
      <c r="J28" s="219"/>
    </row>
    <row r="29" spans="1:10" x14ac:dyDescent="0.25">
      <c r="A29" s="22">
        <v>1</v>
      </c>
      <c r="B29" s="11" t="s">
        <v>75</v>
      </c>
      <c r="C29" s="12">
        <v>102</v>
      </c>
      <c r="D29" s="13" t="s">
        <v>76</v>
      </c>
      <c r="E29" s="14">
        <v>45023</v>
      </c>
      <c r="F29" s="15" t="s">
        <v>62</v>
      </c>
      <c r="G29" s="15" t="s">
        <v>77</v>
      </c>
      <c r="H29" s="15" t="s">
        <v>78</v>
      </c>
      <c r="I29" s="15" t="s">
        <v>79</v>
      </c>
      <c r="J29" s="16" t="s">
        <v>18</v>
      </c>
    </row>
    <row r="30" spans="1:10" x14ac:dyDescent="0.25">
      <c r="A30" s="22">
        <v>2</v>
      </c>
      <c r="B30" s="11" t="s">
        <v>75</v>
      </c>
      <c r="C30" s="12">
        <v>104</v>
      </c>
      <c r="D30" s="13" t="s">
        <v>80</v>
      </c>
      <c r="E30" s="14">
        <v>44979</v>
      </c>
      <c r="F30" s="15" t="s">
        <v>81</v>
      </c>
      <c r="G30" s="15" t="s">
        <v>82</v>
      </c>
      <c r="H30" s="15" t="s">
        <v>83</v>
      </c>
      <c r="I30" s="15" t="s">
        <v>84</v>
      </c>
      <c r="J30" s="23">
        <v>59</v>
      </c>
    </row>
    <row r="31" spans="1:10" x14ac:dyDescent="0.25">
      <c r="A31" s="10">
        <v>3</v>
      </c>
      <c r="B31" s="11" t="s">
        <v>75</v>
      </c>
      <c r="C31" s="12">
        <v>101</v>
      </c>
      <c r="D31" s="13" t="s">
        <v>30</v>
      </c>
      <c r="E31" s="14">
        <v>45054</v>
      </c>
      <c r="F31" s="15" t="s">
        <v>85</v>
      </c>
      <c r="G31" s="15" t="s">
        <v>86</v>
      </c>
      <c r="H31" s="15" t="s">
        <v>87</v>
      </c>
      <c r="I31" s="15" t="s">
        <v>88</v>
      </c>
      <c r="J31" s="15" t="s">
        <v>89</v>
      </c>
    </row>
    <row r="32" spans="1:10" x14ac:dyDescent="0.25">
      <c r="A32" s="22">
        <v>4</v>
      </c>
      <c r="B32" s="11" t="s">
        <v>75</v>
      </c>
      <c r="C32" s="12">
        <v>103</v>
      </c>
      <c r="D32" s="13" t="s">
        <v>90</v>
      </c>
      <c r="E32" s="14">
        <v>44991</v>
      </c>
      <c r="F32" s="15" t="s">
        <v>91</v>
      </c>
      <c r="G32" s="15" t="s">
        <v>92</v>
      </c>
      <c r="H32" s="15" t="s">
        <v>93</v>
      </c>
      <c r="I32" s="15" t="s">
        <v>47</v>
      </c>
      <c r="J32" s="23">
        <v>59</v>
      </c>
    </row>
    <row r="33" spans="1:10" x14ac:dyDescent="0.25">
      <c r="A33" s="22">
        <v>5</v>
      </c>
      <c r="B33" s="11" t="s">
        <v>75</v>
      </c>
      <c r="C33" s="12">
        <v>105</v>
      </c>
      <c r="D33" s="13" t="s">
        <v>37</v>
      </c>
      <c r="E33" s="14">
        <v>44939</v>
      </c>
      <c r="F33" s="15" t="s">
        <v>20</v>
      </c>
      <c r="G33" s="15" t="s">
        <v>94</v>
      </c>
      <c r="H33" s="15" t="s">
        <v>22</v>
      </c>
      <c r="I33" s="15" t="s">
        <v>64</v>
      </c>
      <c r="J33" s="16" t="s">
        <v>18</v>
      </c>
    </row>
    <row r="34" spans="1:10" x14ac:dyDescent="0.25">
      <c r="A34" s="218" t="s">
        <v>95</v>
      </c>
      <c r="B34" s="219"/>
      <c r="C34" s="219"/>
      <c r="D34" s="219"/>
      <c r="E34" s="219"/>
      <c r="F34" s="219"/>
      <c r="G34" s="219"/>
      <c r="H34" s="219"/>
      <c r="I34" s="219"/>
      <c r="J34" s="219"/>
    </row>
    <row r="35" spans="1:10" x14ac:dyDescent="0.25">
      <c r="A35" s="10">
        <v>1</v>
      </c>
      <c r="B35" s="11" t="s">
        <v>96</v>
      </c>
      <c r="C35" s="12">
        <v>113</v>
      </c>
      <c r="D35" s="13" t="s">
        <v>97</v>
      </c>
      <c r="E35" s="14">
        <v>44764</v>
      </c>
      <c r="F35" s="15" t="s">
        <v>98</v>
      </c>
      <c r="G35" s="15" t="s">
        <v>99</v>
      </c>
      <c r="H35" s="15" t="s">
        <v>40</v>
      </c>
      <c r="I35" s="15" t="s">
        <v>41</v>
      </c>
      <c r="J35" s="16" t="s">
        <v>18</v>
      </c>
    </row>
    <row r="36" spans="1:10" x14ac:dyDescent="0.25">
      <c r="A36" s="10">
        <v>2</v>
      </c>
      <c r="B36" s="11" t="s">
        <v>96</v>
      </c>
      <c r="C36" s="12">
        <v>112</v>
      </c>
      <c r="D36" s="13" t="s">
        <v>100</v>
      </c>
      <c r="E36" s="14">
        <v>44805</v>
      </c>
      <c r="F36" s="15" t="s">
        <v>14</v>
      </c>
      <c r="G36" s="15" t="s">
        <v>101</v>
      </c>
      <c r="H36" s="15" t="s">
        <v>91</v>
      </c>
      <c r="I36" s="15" t="s">
        <v>102</v>
      </c>
      <c r="J36" s="16" t="s">
        <v>18</v>
      </c>
    </row>
    <row r="37" spans="1:10" x14ac:dyDescent="0.25">
      <c r="A37" s="10">
        <v>3</v>
      </c>
      <c r="B37" s="11" t="s">
        <v>96</v>
      </c>
      <c r="C37" s="12">
        <v>108</v>
      </c>
      <c r="D37" s="13" t="s">
        <v>103</v>
      </c>
      <c r="E37" s="14">
        <v>44881</v>
      </c>
      <c r="F37" s="15" t="s">
        <v>14</v>
      </c>
      <c r="G37" s="15" t="s">
        <v>104</v>
      </c>
      <c r="H37" s="15" t="s">
        <v>40</v>
      </c>
      <c r="I37" s="15" t="s">
        <v>102</v>
      </c>
      <c r="J37" s="23">
        <v>59</v>
      </c>
    </row>
    <row r="38" spans="1:10" x14ac:dyDescent="0.25">
      <c r="A38" s="10">
        <v>4</v>
      </c>
      <c r="B38" s="11" t="s">
        <v>96</v>
      </c>
      <c r="C38" s="12">
        <v>109</v>
      </c>
      <c r="D38" s="13" t="s">
        <v>105</v>
      </c>
      <c r="E38" s="14">
        <v>44855</v>
      </c>
      <c r="F38" s="15" t="s">
        <v>106</v>
      </c>
      <c r="G38" s="15" t="s">
        <v>107</v>
      </c>
      <c r="H38" s="15" t="s">
        <v>108</v>
      </c>
      <c r="I38" s="15" t="s">
        <v>109</v>
      </c>
      <c r="J38" s="23">
        <v>80</v>
      </c>
    </row>
    <row r="39" spans="1:10" x14ac:dyDescent="0.25">
      <c r="A39" s="218" t="s">
        <v>110</v>
      </c>
      <c r="B39" s="219"/>
      <c r="C39" s="219"/>
      <c r="D39" s="219"/>
      <c r="E39" s="219"/>
      <c r="F39" s="219"/>
      <c r="G39" s="219"/>
      <c r="H39" s="219"/>
      <c r="I39" s="219"/>
      <c r="J39" s="219"/>
    </row>
    <row r="40" spans="1:10" x14ac:dyDescent="0.25">
      <c r="A40" s="22">
        <v>1</v>
      </c>
      <c r="B40" s="10" t="s">
        <v>111</v>
      </c>
      <c r="C40" s="23">
        <v>147</v>
      </c>
      <c r="D40" s="13" t="s">
        <v>39</v>
      </c>
      <c r="E40" s="14">
        <v>43971</v>
      </c>
      <c r="F40" s="15" t="s">
        <v>40</v>
      </c>
      <c r="G40" s="15" t="s">
        <v>112</v>
      </c>
      <c r="H40" s="15" t="s">
        <v>59</v>
      </c>
      <c r="I40" s="15" t="s">
        <v>41</v>
      </c>
      <c r="J40" s="16" t="s">
        <v>18</v>
      </c>
    </row>
    <row r="41" spans="1:10" x14ac:dyDescent="0.25">
      <c r="A41" s="22">
        <v>2</v>
      </c>
      <c r="B41" s="10" t="s">
        <v>111</v>
      </c>
      <c r="C41" s="23">
        <v>146</v>
      </c>
      <c r="D41" s="13" t="s">
        <v>113</v>
      </c>
      <c r="E41" s="14">
        <v>44070</v>
      </c>
      <c r="F41" s="15" t="s">
        <v>114</v>
      </c>
      <c r="G41" s="15" t="s">
        <v>115</v>
      </c>
      <c r="H41" s="15" t="s">
        <v>22</v>
      </c>
      <c r="I41" s="15" t="s">
        <v>79</v>
      </c>
      <c r="J41" s="16" t="s">
        <v>18</v>
      </c>
    </row>
    <row r="42" spans="1:10" x14ac:dyDescent="0.25">
      <c r="A42" s="22">
        <v>3</v>
      </c>
      <c r="B42" s="10" t="s">
        <v>111</v>
      </c>
      <c r="C42" s="12">
        <v>116</v>
      </c>
      <c r="D42" s="13" t="s">
        <v>116</v>
      </c>
      <c r="E42" s="14">
        <v>44457</v>
      </c>
      <c r="F42" s="15" t="s">
        <v>98</v>
      </c>
      <c r="G42" s="15" t="s">
        <v>117</v>
      </c>
      <c r="H42" s="15" t="s">
        <v>91</v>
      </c>
      <c r="I42" s="15" t="s">
        <v>84</v>
      </c>
      <c r="J42" s="24" t="s">
        <v>18</v>
      </c>
    </row>
    <row r="43" spans="1:10" x14ac:dyDescent="0.25">
      <c r="A43" s="10">
        <v>4</v>
      </c>
      <c r="B43" s="10" t="s">
        <v>111</v>
      </c>
      <c r="C43" s="12">
        <v>117</v>
      </c>
      <c r="D43" s="13" t="s">
        <v>118</v>
      </c>
      <c r="E43" s="14">
        <v>44219</v>
      </c>
      <c r="F43" s="15" t="s">
        <v>81</v>
      </c>
      <c r="G43" s="15" t="s">
        <v>119</v>
      </c>
      <c r="H43" s="15"/>
      <c r="I43" s="15" t="s">
        <v>84</v>
      </c>
      <c r="J43" s="16" t="s">
        <v>18</v>
      </c>
    </row>
    <row r="44" spans="1:10" x14ac:dyDescent="0.25">
      <c r="A44" s="10">
        <v>5</v>
      </c>
      <c r="B44" s="10" t="s">
        <v>111</v>
      </c>
      <c r="C44" s="12">
        <v>115</v>
      </c>
      <c r="D44" s="13" t="s">
        <v>120</v>
      </c>
      <c r="E44" s="14">
        <v>44465</v>
      </c>
      <c r="F44" s="15" t="s">
        <v>121</v>
      </c>
      <c r="G44" s="15" t="s">
        <v>122</v>
      </c>
      <c r="H44" s="15" t="s">
        <v>123</v>
      </c>
      <c r="I44" s="15" t="s">
        <v>109</v>
      </c>
      <c r="J44" s="24" t="s">
        <v>124</v>
      </c>
    </row>
    <row r="45" spans="1:10" x14ac:dyDescent="0.25">
      <c r="A45" s="218" t="s">
        <v>125</v>
      </c>
      <c r="B45" s="219"/>
      <c r="C45" s="219"/>
      <c r="D45" s="219"/>
      <c r="E45" s="219"/>
      <c r="F45" s="219"/>
      <c r="G45" s="219"/>
      <c r="H45" s="219"/>
      <c r="I45" s="219"/>
      <c r="J45" s="219"/>
    </row>
    <row r="46" spans="1:10" x14ac:dyDescent="0.25">
      <c r="A46" s="10">
        <v>1</v>
      </c>
      <c r="B46" s="11" t="s">
        <v>126</v>
      </c>
      <c r="C46" s="12">
        <v>118</v>
      </c>
      <c r="D46" s="13" t="s">
        <v>63</v>
      </c>
      <c r="E46" s="14">
        <v>43879</v>
      </c>
      <c r="F46" s="15" t="s">
        <v>40</v>
      </c>
      <c r="G46" s="15" t="s">
        <v>127</v>
      </c>
      <c r="H46" s="15" t="s">
        <v>128</v>
      </c>
      <c r="I46" s="15" t="s">
        <v>79</v>
      </c>
      <c r="J46" s="25" t="s">
        <v>18</v>
      </c>
    </row>
    <row r="47" spans="1:10" x14ac:dyDescent="0.25">
      <c r="A47" s="10">
        <v>2</v>
      </c>
      <c r="B47" s="11" t="s">
        <v>126</v>
      </c>
      <c r="C47" s="23">
        <v>119</v>
      </c>
      <c r="D47" s="13" t="s">
        <v>129</v>
      </c>
      <c r="E47" s="14">
        <v>43792</v>
      </c>
      <c r="F47" s="15" t="s">
        <v>91</v>
      </c>
      <c r="G47" s="15" t="s">
        <v>32</v>
      </c>
      <c r="H47" s="15" t="s">
        <v>33</v>
      </c>
      <c r="I47" s="15" t="s">
        <v>34</v>
      </c>
      <c r="J47" s="25" t="s">
        <v>18</v>
      </c>
    </row>
    <row r="48" spans="1:10" x14ac:dyDescent="0.25">
      <c r="A48" s="10">
        <v>3</v>
      </c>
      <c r="B48" s="11" t="s">
        <v>126</v>
      </c>
      <c r="C48" s="23">
        <v>120</v>
      </c>
      <c r="D48" s="13" t="s">
        <v>130</v>
      </c>
      <c r="E48" s="14">
        <v>43138</v>
      </c>
      <c r="F48" s="15" t="s">
        <v>91</v>
      </c>
      <c r="G48" s="15" t="s">
        <v>131</v>
      </c>
      <c r="H48" s="15" t="s">
        <v>132</v>
      </c>
      <c r="I48" s="15" t="s">
        <v>88</v>
      </c>
      <c r="J48" s="16" t="s">
        <v>89</v>
      </c>
    </row>
    <row r="49" spans="1:10" x14ac:dyDescent="0.25">
      <c r="A49" s="218" t="s">
        <v>133</v>
      </c>
      <c r="B49" s="219"/>
      <c r="C49" s="219"/>
      <c r="D49" s="219"/>
      <c r="E49" s="219"/>
      <c r="F49" s="219"/>
      <c r="G49" s="219"/>
      <c r="H49" s="219"/>
      <c r="I49" s="219"/>
      <c r="J49" s="219"/>
    </row>
    <row r="50" spans="1:10" x14ac:dyDescent="0.25">
      <c r="A50" s="10">
        <v>1</v>
      </c>
      <c r="B50" s="10" t="s">
        <v>134</v>
      </c>
      <c r="C50" s="26">
        <v>125</v>
      </c>
      <c r="D50" s="13" t="s">
        <v>135</v>
      </c>
      <c r="E50" s="14">
        <v>43657</v>
      </c>
      <c r="F50" s="15" t="s">
        <v>22</v>
      </c>
      <c r="G50" s="15" t="s">
        <v>136</v>
      </c>
      <c r="H50" s="15" t="s">
        <v>137</v>
      </c>
      <c r="I50" s="15" t="s">
        <v>138</v>
      </c>
      <c r="J50" s="15" t="s">
        <v>18</v>
      </c>
    </row>
    <row r="51" spans="1:10" x14ac:dyDescent="0.25">
      <c r="A51" s="10">
        <v>2</v>
      </c>
      <c r="B51" s="10" t="s">
        <v>134</v>
      </c>
      <c r="C51" s="26">
        <v>126</v>
      </c>
      <c r="D51" s="13" t="s">
        <v>139</v>
      </c>
      <c r="E51" s="14">
        <v>43311</v>
      </c>
      <c r="F51" s="15"/>
      <c r="G51" s="15" t="s">
        <v>140</v>
      </c>
      <c r="H51" s="15" t="s">
        <v>33</v>
      </c>
      <c r="I51" s="15" t="s">
        <v>141</v>
      </c>
      <c r="J51" s="15" t="s">
        <v>18</v>
      </c>
    </row>
    <row r="52" spans="1:10" x14ac:dyDescent="0.25">
      <c r="A52" s="10">
        <v>3</v>
      </c>
      <c r="B52" s="10" t="s">
        <v>134</v>
      </c>
      <c r="C52" s="26">
        <v>127</v>
      </c>
      <c r="D52" s="13" t="s">
        <v>142</v>
      </c>
      <c r="E52" s="14">
        <v>43104</v>
      </c>
      <c r="F52" s="15" t="s">
        <v>143</v>
      </c>
      <c r="G52" s="15" t="s">
        <v>144</v>
      </c>
      <c r="H52" s="15" t="s">
        <v>145</v>
      </c>
      <c r="I52" s="15" t="s">
        <v>146</v>
      </c>
      <c r="J52" s="15" t="s">
        <v>18</v>
      </c>
    </row>
    <row r="53" spans="1:10" x14ac:dyDescent="0.25">
      <c r="A53" s="10">
        <v>4</v>
      </c>
      <c r="B53" s="10" t="s">
        <v>134</v>
      </c>
      <c r="C53" s="26">
        <v>124</v>
      </c>
      <c r="D53" s="13" t="s">
        <v>147</v>
      </c>
      <c r="E53" s="14">
        <v>43678</v>
      </c>
      <c r="F53" s="15" t="s">
        <v>148</v>
      </c>
      <c r="G53" s="15" t="s">
        <v>149</v>
      </c>
      <c r="H53" s="15" t="s">
        <v>132</v>
      </c>
      <c r="I53" s="15" t="s">
        <v>150</v>
      </c>
      <c r="J53" s="15" t="s">
        <v>73</v>
      </c>
    </row>
    <row r="54" spans="1:10" x14ac:dyDescent="0.25">
      <c r="A54" s="27"/>
    </row>
    <row r="55" spans="1:10" x14ac:dyDescent="0.25">
      <c r="A55" s="28"/>
      <c r="B55" s="29"/>
      <c r="C55" s="29"/>
      <c r="D55" s="30"/>
      <c r="E55" s="220" t="s">
        <v>4</v>
      </c>
      <c r="F55" s="221"/>
      <c r="G55" s="31" t="s">
        <v>151</v>
      </c>
      <c r="H55" s="31" t="s">
        <v>152</v>
      </c>
      <c r="I55" s="31" t="s">
        <v>153</v>
      </c>
      <c r="J55" s="31" t="s">
        <v>10</v>
      </c>
    </row>
    <row r="56" spans="1:10" x14ac:dyDescent="0.25">
      <c r="A56" s="214" t="s">
        <v>154</v>
      </c>
      <c r="B56" s="215"/>
      <c r="C56" s="215"/>
      <c r="D56" s="216"/>
      <c r="E56" s="222" t="s">
        <v>37</v>
      </c>
      <c r="F56" s="223"/>
      <c r="G56" s="32" t="s">
        <v>38</v>
      </c>
      <c r="H56" s="32" t="s">
        <v>40</v>
      </c>
      <c r="I56" s="32" t="s">
        <v>41</v>
      </c>
      <c r="J56" s="33">
        <v>59</v>
      </c>
    </row>
    <row r="57" spans="1:10" x14ac:dyDescent="0.25">
      <c r="A57" s="214" t="s">
        <v>155</v>
      </c>
      <c r="B57" s="215"/>
      <c r="C57" s="215"/>
      <c r="D57" s="216"/>
      <c r="E57" s="217" t="s">
        <v>39</v>
      </c>
      <c r="F57" s="217"/>
      <c r="G57" s="32" t="s">
        <v>40</v>
      </c>
      <c r="H57" s="32" t="s">
        <v>59</v>
      </c>
      <c r="I57" s="32" t="s">
        <v>41</v>
      </c>
      <c r="J57" s="34" t="s">
        <v>18</v>
      </c>
    </row>
    <row r="58" spans="1:10" x14ac:dyDescent="0.25">
      <c r="A58" s="214" t="s">
        <v>156</v>
      </c>
      <c r="B58" s="215"/>
      <c r="C58" s="215"/>
      <c r="D58" s="216"/>
      <c r="E58" s="217" t="s">
        <v>39</v>
      </c>
      <c r="F58" s="217"/>
      <c r="G58" s="32" t="s">
        <v>40</v>
      </c>
      <c r="H58" s="32" t="s">
        <v>59</v>
      </c>
      <c r="I58" s="32" t="s">
        <v>41</v>
      </c>
      <c r="J58" s="34" t="s">
        <v>18</v>
      </c>
    </row>
    <row r="59" spans="1:10" x14ac:dyDescent="0.25">
      <c r="A59" s="214" t="s">
        <v>157</v>
      </c>
      <c r="B59" s="215"/>
      <c r="C59" s="215"/>
      <c r="D59" s="216"/>
      <c r="E59" s="217" t="s">
        <v>135</v>
      </c>
      <c r="F59" s="217"/>
      <c r="G59" s="32" t="s">
        <v>22</v>
      </c>
      <c r="H59" s="32" t="s">
        <v>137</v>
      </c>
      <c r="I59" s="32" t="s">
        <v>138</v>
      </c>
      <c r="J59" s="32" t="s">
        <v>18</v>
      </c>
    </row>
  </sheetData>
  <sheetProtection algorithmName="SHA-512" hashValue="9usT/Ek6xaCLK0fNeBT+UXNSNodrsPfBWTyHIRkOlsBvAbOg9Fv9rcOtlwe36TJuMytVTYszQ0YWhBY/z5Vivg==" saltValue="nHRJmTHTe3UG/PKLFLOgsg==" spinCount="100000" sheet="1" objects="1" scenarios="1" selectLockedCells="1" sort="0" autoFilter="0" selectUnlockedCells="1"/>
  <mergeCells count="18">
    <mergeCell ref="A34:J34"/>
    <mergeCell ref="A2:J9"/>
    <mergeCell ref="A11:J11"/>
    <mergeCell ref="A17:J17"/>
    <mergeCell ref="A22:J22"/>
    <mergeCell ref="A28:J28"/>
    <mergeCell ref="A39:J39"/>
    <mergeCell ref="A45:J45"/>
    <mergeCell ref="A49:J49"/>
    <mergeCell ref="E55:F55"/>
    <mergeCell ref="A56:D56"/>
    <mergeCell ref="E56:F56"/>
    <mergeCell ref="A57:D57"/>
    <mergeCell ref="E57:F57"/>
    <mergeCell ref="A58:D58"/>
    <mergeCell ref="E58:F58"/>
    <mergeCell ref="A59:D59"/>
    <mergeCell ref="E59:F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O6" sqref="O6"/>
    </sheetView>
  </sheetViews>
  <sheetFormatPr baseColWidth="10" defaultRowHeight="15" x14ac:dyDescent="0.25"/>
  <cols>
    <col min="6" max="6" width="12.140625" customWidth="1"/>
    <col min="13" max="13" width="26.85546875" bestFit="1" customWidth="1"/>
  </cols>
  <sheetData>
    <row r="1" spans="1:14" ht="31.5" x14ac:dyDescent="0.25">
      <c r="A1" s="35"/>
      <c r="B1" s="36"/>
      <c r="C1" s="235" t="s">
        <v>158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4" x14ac:dyDescent="0.25">
      <c r="A2" s="36"/>
      <c r="B2" s="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4" x14ac:dyDescent="0.25">
      <c r="A3" s="36"/>
      <c r="B3" s="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</row>
    <row r="4" spans="1:14" x14ac:dyDescent="0.25">
      <c r="A4" s="36"/>
      <c r="B4" s="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</row>
    <row r="5" spans="1:14" x14ac:dyDescent="0.25">
      <c r="A5" s="36"/>
      <c r="B5" s="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</row>
    <row r="6" spans="1:14" x14ac:dyDescent="0.25">
      <c r="A6" s="36"/>
      <c r="B6" s="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</row>
    <row r="7" spans="1:14" x14ac:dyDescent="0.25">
      <c r="A7" s="36"/>
      <c r="B7" s="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</row>
    <row r="8" spans="1:14" x14ac:dyDescent="0.25">
      <c r="A8" s="36"/>
      <c r="B8" s="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</row>
    <row r="9" spans="1:14" x14ac:dyDescent="0.25">
      <c r="A9" s="36"/>
      <c r="B9" s="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</row>
    <row r="10" spans="1:14" ht="18.75" x14ac:dyDescent="0.3">
      <c r="A10" s="37"/>
      <c r="B10" s="38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39"/>
    </row>
    <row r="11" spans="1:14" ht="30" x14ac:dyDescent="0.25">
      <c r="A11" s="40" t="s">
        <v>3</v>
      </c>
      <c r="B11" s="41" t="s">
        <v>4</v>
      </c>
      <c r="C11" s="42" t="s">
        <v>159</v>
      </c>
      <c r="D11" s="41" t="s">
        <v>160</v>
      </c>
      <c r="E11" s="43" t="s">
        <v>161</v>
      </c>
      <c r="F11" s="41" t="s">
        <v>6</v>
      </c>
      <c r="G11" s="44" t="s">
        <v>152</v>
      </c>
      <c r="H11" s="44" t="s">
        <v>162</v>
      </c>
      <c r="I11" s="45" t="s">
        <v>163</v>
      </c>
      <c r="J11" s="4" t="s">
        <v>164</v>
      </c>
      <c r="K11" s="46" t="s">
        <v>165</v>
      </c>
      <c r="L11" s="46" t="s">
        <v>166</v>
      </c>
      <c r="M11" s="41" t="s">
        <v>9</v>
      </c>
      <c r="N11" s="41" t="s">
        <v>10</v>
      </c>
    </row>
    <row r="12" spans="1:14" x14ac:dyDescent="0.25">
      <c r="A12" s="227" t="s">
        <v>167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</row>
    <row r="13" spans="1:14" x14ac:dyDescent="0.25">
      <c r="A13" s="22">
        <v>189</v>
      </c>
      <c r="B13" s="13" t="s">
        <v>168</v>
      </c>
      <c r="C13" s="47" t="s">
        <v>169</v>
      </c>
      <c r="D13" s="48"/>
      <c r="E13" s="14">
        <v>44744</v>
      </c>
      <c r="F13" s="15" t="s">
        <v>55</v>
      </c>
      <c r="G13" s="15" t="s">
        <v>170</v>
      </c>
      <c r="H13" s="15" t="s">
        <v>171</v>
      </c>
      <c r="I13" s="23">
        <v>2</v>
      </c>
      <c r="J13" s="23">
        <v>4436</v>
      </c>
      <c r="K13" s="49">
        <v>38</v>
      </c>
      <c r="L13" s="49">
        <v>32.1</v>
      </c>
      <c r="M13" s="15" t="s">
        <v>172</v>
      </c>
      <c r="N13" s="48" t="s">
        <v>18</v>
      </c>
    </row>
    <row r="14" spans="1:14" x14ac:dyDescent="0.25">
      <c r="A14" s="22">
        <v>188</v>
      </c>
      <c r="B14" s="13" t="s">
        <v>173</v>
      </c>
      <c r="C14" s="47" t="s">
        <v>174</v>
      </c>
      <c r="D14" s="48"/>
      <c r="E14" s="14">
        <v>44817</v>
      </c>
      <c r="F14" s="15" t="s">
        <v>175</v>
      </c>
      <c r="G14" s="15" t="s">
        <v>176</v>
      </c>
      <c r="H14" s="15" t="s">
        <v>171</v>
      </c>
      <c r="I14" s="23">
        <v>3</v>
      </c>
      <c r="J14" s="23">
        <v>5099</v>
      </c>
      <c r="K14" s="49">
        <v>42.2</v>
      </c>
      <c r="L14" s="49">
        <v>31.9</v>
      </c>
      <c r="M14" s="15" t="s">
        <v>177</v>
      </c>
      <c r="N14" s="48" t="s">
        <v>18</v>
      </c>
    </row>
    <row r="15" spans="1:14" x14ac:dyDescent="0.25">
      <c r="A15" s="22">
        <v>190</v>
      </c>
      <c r="B15" s="13" t="s">
        <v>178</v>
      </c>
      <c r="C15" s="47" t="s">
        <v>179</v>
      </c>
      <c r="D15" s="48"/>
      <c r="E15" s="14">
        <v>44741</v>
      </c>
      <c r="F15" s="15" t="s">
        <v>180</v>
      </c>
      <c r="G15" s="15" t="s">
        <v>181</v>
      </c>
      <c r="H15" s="15" t="s">
        <v>171</v>
      </c>
      <c r="I15" s="23">
        <v>4</v>
      </c>
      <c r="J15" s="23">
        <v>4804</v>
      </c>
      <c r="K15" s="49">
        <v>37.200000000000003</v>
      </c>
      <c r="L15" s="49">
        <v>30.9</v>
      </c>
      <c r="M15" s="15" t="s">
        <v>182</v>
      </c>
      <c r="N15" s="48" t="s">
        <v>183</v>
      </c>
    </row>
    <row r="16" spans="1:14" x14ac:dyDescent="0.25">
      <c r="A16" s="22">
        <v>191</v>
      </c>
      <c r="B16" s="13" t="s">
        <v>184</v>
      </c>
      <c r="C16" s="47" t="s">
        <v>185</v>
      </c>
      <c r="D16" s="48"/>
      <c r="E16" s="14">
        <v>44655</v>
      </c>
      <c r="F16" s="15" t="s">
        <v>180</v>
      </c>
      <c r="G16" s="15" t="s">
        <v>186</v>
      </c>
      <c r="H16" s="15" t="s">
        <v>171</v>
      </c>
      <c r="I16" s="23">
        <v>5</v>
      </c>
      <c r="J16" s="23">
        <v>6055</v>
      </c>
      <c r="K16" s="49">
        <v>41.9</v>
      </c>
      <c r="L16" s="49">
        <v>34.700000000000003</v>
      </c>
      <c r="M16" s="15" t="s">
        <v>182</v>
      </c>
      <c r="N16" s="48" t="s">
        <v>183</v>
      </c>
    </row>
    <row r="17" spans="1:14" x14ac:dyDescent="0.25">
      <c r="A17" s="227" t="s">
        <v>187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34"/>
    </row>
    <row r="18" spans="1:14" x14ac:dyDescent="0.25">
      <c r="A18" s="15" t="s">
        <v>188</v>
      </c>
      <c r="B18" s="13" t="s">
        <v>189</v>
      </c>
      <c r="C18" s="50" t="s">
        <v>169</v>
      </c>
      <c r="D18" s="51"/>
      <c r="E18" s="14">
        <v>43755</v>
      </c>
      <c r="F18" s="15" t="s">
        <v>190</v>
      </c>
      <c r="G18" s="15" t="s">
        <v>181</v>
      </c>
      <c r="H18" s="15" t="s">
        <v>171</v>
      </c>
      <c r="I18" s="23">
        <v>4</v>
      </c>
      <c r="J18" s="23">
        <v>4682</v>
      </c>
      <c r="K18" s="49">
        <v>29.6</v>
      </c>
      <c r="L18" s="49">
        <v>27.8</v>
      </c>
      <c r="M18" s="15" t="s">
        <v>177</v>
      </c>
      <c r="N18" s="50" t="s">
        <v>18</v>
      </c>
    </row>
    <row r="19" spans="1:14" x14ac:dyDescent="0.25">
      <c r="A19" s="15" t="s">
        <v>191</v>
      </c>
      <c r="B19" s="13" t="s">
        <v>192</v>
      </c>
      <c r="C19" s="52" t="s">
        <v>174</v>
      </c>
      <c r="D19" s="13" t="s">
        <v>193</v>
      </c>
      <c r="E19" s="14">
        <v>44141</v>
      </c>
      <c r="F19" s="15" t="s">
        <v>194</v>
      </c>
      <c r="G19" s="15" t="s">
        <v>195</v>
      </c>
      <c r="H19" s="15" t="s">
        <v>171</v>
      </c>
      <c r="I19" s="23">
        <v>3</v>
      </c>
      <c r="J19" s="23">
        <v>7597</v>
      </c>
      <c r="K19" s="49">
        <v>39.5</v>
      </c>
      <c r="L19" s="49">
        <v>33.1</v>
      </c>
      <c r="M19" s="15" t="s">
        <v>196</v>
      </c>
      <c r="N19" s="50" t="s">
        <v>18</v>
      </c>
    </row>
    <row r="20" spans="1:14" x14ac:dyDescent="0.25">
      <c r="A20" s="15" t="s">
        <v>197</v>
      </c>
      <c r="B20" s="13" t="s">
        <v>198</v>
      </c>
      <c r="C20" s="50" t="s">
        <v>179</v>
      </c>
      <c r="D20" s="51"/>
      <c r="E20" s="14">
        <v>44068</v>
      </c>
      <c r="F20" s="15" t="s">
        <v>199</v>
      </c>
      <c r="G20" s="15" t="s">
        <v>200</v>
      </c>
      <c r="H20" s="15" t="s">
        <v>171</v>
      </c>
      <c r="I20" s="23">
        <v>2</v>
      </c>
      <c r="J20" s="23">
        <v>4024</v>
      </c>
      <c r="K20" s="49">
        <v>40.4</v>
      </c>
      <c r="L20" s="49">
        <v>32.5</v>
      </c>
      <c r="M20" s="15" t="s">
        <v>201</v>
      </c>
      <c r="N20" s="50" t="s">
        <v>18</v>
      </c>
    </row>
    <row r="21" spans="1:14" x14ac:dyDescent="0.25">
      <c r="A21" s="15" t="s">
        <v>202</v>
      </c>
      <c r="B21" s="13" t="s">
        <v>203</v>
      </c>
      <c r="C21" s="50" t="s">
        <v>185</v>
      </c>
      <c r="D21" s="51"/>
      <c r="E21" s="14">
        <v>44192</v>
      </c>
      <c r="F21" s="15" t="s">
        <v>180</v>
      </c>
      <c r="G21" s="15" t="s">
        <v>204</v>
      </c>
      <c r="H21" s="15" t="s">
        <v>171</v>
      </c>
      <c r="I21" s="23">
        <v>2</v>
      </c>
      <c r="J21" s="23">
        <v>6595</v>
      </c>
      <c r="K21" s="49">
        <v>40.6</v>
      </c>
      <c r="L21" s="49">
        <v>34.299999999999997</v>
      </c>
      <c r="M21" s="15" t="s">
        <v>182</v>
      </c>
      <c r="N21" s="50" t="s">
        <v>183</v>
      </c>
    </row>
    <row r="22" spans="1:14" x14ac:dyDescent="0.25">
      <c r="A22" s="227" t="s">
        <v>205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34"/>
    </row>
    <row r="23" spans="1:14" x14ac:dyDescent="0.25">
      <c r="A23" s="21" t="s">
        <v>206</v>
      </c>
      <c r="B23" s="13" t="s">
        <v>207</v>
      </c>
      <c r="C23" s="52" t="s">
        <v>169</v>
      </c>
      <c r="D23" s="15"/>
      <c r="E23" s="14">
        <v>43719</v>
      </c>
      <c r="F23" s="15" t="s">
        <v>208</v>
      </c>
      <c r="G23" s="15" t="s">
        <v>209</v>
      </c>
      <c r="H23" s="15" t="s">
        <v>210</v>
      </c>
      <c r="I23" s="23">
        <v>1</v>
      </c>
      <c r="J23" s="23">
        <v>3302</v>
      </c>
      <c r="K23" s="49">
        <v>38</v>
      </c>
      <c r="L23" s="49">
        <v>33.799999999999997</v>
      </c>
      <c r="M23" s="15" t="s">
        <v>196</v>
      </c>
      <c r="N23" s="50" t="s">
        <v>18</v>
      </c>
    </row>
    <row r="24" spans="1:14" x14ac:dyDescent="0.25">
      <c r="A24" s="21" t="s">
        <v>211</v>
      </c>
      <c r="B24" s="13" t="s">
        <v>212</v>
      </c>
      <c r="C24" s="52" t="s">
        <v>174</v>
      </c>
      <c r="D24" s="15"/>
      <c r="E24" s="14">
        <v>43708</v>
      </c>
      <c r="F24" s="15" t="s">
        <v>213</v>
      </c>
      <c r="G24" s="15" t="s">
        <v>200</v>
      </c>
      <c r="H24" s="15" t="s">
        <v>210</v>
      </c>
      <c r="I24" s="23">
        <v>1</v>
      </c>
      <c r="J24" s="23">
        <v>3922</v>
      </c>
      <c r="K24" s="49">
        <v>42.2</v>
      </c>
      <c r="L24" s="49">
        <v>34.4</v>
      </c>
      <c r="M24" s="15" t="s">
        <v>201</v>
      </c>
      <c r="N24" s="50" t="s">
        <v>18</v>
      </c>
    </row>
    <row r="25" spans="1:14" x14ac:dyDescent="0.25">
      <c r="A25" s="21" t="s">
        <v>214</v>
      </c>
      <c r="B25" s="13" t="s">
        <v>215</v>
      </c>
      <c r="C25" s="52" t="s">
        <v>179</v>
      </c>
      <c r="D25" s="15"/>
      <c r="E25" s="14">
        <v>43711</v>
      </c>
      <c r="F25" s="15" t="s">
        <v>181</v>
      </c>
      <c r="G25" s="15" t="s">
        <v>216</v>
      </c>
      <c r="H25" s="15" t="s">
        <v>210</v>
      </c>
      <c r="I25" s="23">
        <v>1</v>
      </c>
      <c r="J25" s="23">
        <v>6565</v>
      </c>
      <c r="K25" s="49">
        <v>36.799999999999997</v>
      </c>
      <c r="L25" s="49">
        <v>30.6</v>
      </c>
      <c r="M25" s="15" t="s">
        <v>196</v>
      </c>
      <c r="N25" s="50" t="s">
        <v>18</v>
      </c>
    </row>
    <row r="26" spans="1:14" x14ac:dyDescent="0.25">
      <c r="A26" s="21" t="s">
        <v>217</v>
      </c>
      <c r="B26" s="13" t="s">
        <v>218</v>
      </c>
      <c r="C26" s="50" t="s">
        <v>185</v>
      </c>
      <c r="D26" s="51" t="s">
        <v>193</v>
      </c>
      <c r="E26" s="14">
        <v>43848</v>
      </c>
      <c r="F26" s="15" t="s">
        <v>219</v>
      </c>
      <c r="G26" s="15" t="s">
        <v>220</v>
      </c>
      <c r="H26" s="15" t="s">
        <v>210</v>
      </c>
      <c r="I26" s="23">
        <v>1</v>
      </c>
      <c r="J26" s="23">
        <v>3846</v>
      </c>
      <c r="K26" s="49">
        <v>36.4</v>
      </c>
      <c r="L26" s="49">
        <v>32.4</v>
      </c>
      <c r="M26" s="15" t="s">
        <v>182</v>
      </c>
      <c r="N26" s="50" t="s">
        <v>183</v>
      </c>
    </row>
    <row r="27" spans="1:14" x14ac:dyDescent="0.25">
      <c r="A27" s="21" t="s">
        <v>221</v>
      </c>
      <c r="B27" s="13" t="s">
        <v>222</v>
      </c>
      <c r="C27" s="50" t="s">
        <v>223</v>
      </c>
      <c r="D27" s="51"/>
      <c r="E27" s="14">
        <v>44108</v>
      </c>
      <c r="F27" s="15" t="s">
        <v>213</v>
      </c>
      <c r="G27" s="15" t="s">
        <v>195</v>
      </c>
      <c r="H27" s="15" t="s">
        <v>210</v>
      </c>
      <c r="I27" s="23">
        <v>1</v>
      </c>
      <c r="J27" s="23">
        <v>4181</v>
      </c>
      <c r="K27" s="49">
        <v>39.9</v>
      </c>
      <c r="L27" s="49">
        <v>29.9</v>
      </c>
      <c r="M27" s="15" t="s">
        <v>224</v>
      </c>
      <c r="N27" s="50" t="s">
        <v>18</v>
      </c>
    </row>
    <row r="28" spans="1:14" x14ac:dyDescent="0.25">
      <c r="A28" s="227" t="s">
        <v>225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34"/>
    </row>
    <row r="29" spans="1:14" x14ac:dyDescent="0.25">
      <c r="A29" s="15" t="s">
        <v>226</v>
      </c>
      <c r="B29" s="17" t="s">
        <v>227</v>
      </c>
      <c r="C29" s="50" t="s">
        <v>169</v>
      </c>
      <c r="D29" s="51" t="s">
        <v>193</v>
      </c>
      <c r="E29" s="18">
        <v>43469</v>
      </c>
      <c r="F29" s="19" t="s">
        <v>228</v>
      </c>
      <c r="G29" s="19" t="s">
        <v>181</v>
      </c>
      <c r="H29" s="19" t="s">
        <v>210</v>
      </c>
      <c r="I29" s="53">
        <v>2</v>
      </c>
      <c r="J29" s="53">
        <v>5973</v>
      </c>
      <c r="K29" s="54">
        <v>37.299999999999997</v>
      </c>
      <c r="L29" s="54">
        <v>31</v>
      </c>
      <c r="M29" s="15" t="s">
        <v>172</v>
      </c>
      <c r="N29" s="50" t="s">
        <v>18</v>
      </c>
    </row>
    <row r="30" spans="1:14" x14ac:dyDescent="0.25">
      <c r="A30" s="15" t="s">
        <v>229</v>
      </c>
      <c r="B30" s="13" t="s">
        <v>230</v>
      </c>
      <c r="C30" s="50" t="s">
        <v>174</v>
      </c>
      <c r="D30" s="51"/>
      <c r="E30" s="14">
        <v>43470</v>
      </c>
      <c r="F30" s="15" t="s">
        <v>231</v>
      </c>
      <c r="G30" s="15" t="s">
        <v>232</v>
      </c>
      <c r="H30" s="15" t="s">
        <v>210</v>
      </c>
      <c r="I30" s="23">
        <v>2</v>
      </c>
      <c r="J30" s="23">
        <v>5644</v>
      </c>
      <c r="K30" s="49">
        <v>34.9</v>
      </c>
      <c r="L30" s="49">
        <v>30.8</v>
      </c>
      <c r="M30" s="15" t="s">
        <v>177</v>
      </c>
      <c r="N30" s="50" t="s">
        <v>18</v>
      </c>
    </row>
    <row r="31" spans="1:14" x14ac:dyDescent="0.25">
      <c r="A31" s="15" t="s">
        <v>233</v>
      </c>
      <c r="B31" s="13" t="s">
        <v>234</v>
      </c>
      <c r="C31" s="50" t="s">
        <v>179</v>
      </c>
      <c r="D31" s="51"/>
      <c r="E31" s="14">
        <v>43318</v>
      </c>
      <c r="F31" s="15" t="s">
        <v>235</v>
      </c>
      <c r="G31" s="15" t="s">
        <v>232</v>
      </c>
      <c r="H31" s="15" t="s">
        <v>210</v>
      </c>
      <c r="I31" s="23">
        <v>2</v>
      </c>
      <c r="J31" s="23">
        <v>6951</v>
      </c>
      <c r="K31" s="49">
        <v>39</v>
      </c>
      <c r="L31" s="49">
        <v>33.299999999999997</v>
      </c>
      <c r="M31" s="15" t="s">
        <v>196</v>
      </c>
      <c r="N31" s="50" t="s">
        <v>18</v>
      </c>
    </row>
    <row r="32" spans="1:14" x14ac:dyDescent="0.25">
      <c r="A32" s="21" t="s">
        <v>236</v>
      </c>
      <c r="B32" s="13" t="s">
        <v>237</v>
      </c>
      <c r="C32" s="50" t="s">
        <v>185</v>
      </c>
      <c r="D32" s="51"/>
      <c r="E32" s="14">
        <v>43007</v>
      </c>
      <c r="F32" s="15" t="s">
        <v>238</v>
      </c>
      <c r="G32" s="15" t="s">
        <v>239</v>
      </c>
      <c r="H32" s="15" t="s">
        <v>210</v>
      </c>
      <c r="I32" s="23">
        <v>2</v>
      </c>
      <c r="J32" s="23">
        <v>7264</v>
      </c>
      <c r="K32" s="49">
        <v>36.700000000000003</v>
      </c>
      <c r="L32" s="49">
        <v>31.7</v>
      </c>
      <c r="M32" s="15" t="s">
        <v>201</v>
      </c>
      <c r="N32" s="50" t="s">
        <v>18</v>
      </c>
    </row>
    <row r="33" spans="1:14" x14ac:dyDescent="0.25">
      <c r="A33" s="237" t="s">
        <v>240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9"/>
    </row>
    <row r="34" spans="1:14" x14ac:dyDescent="0.25">
      <c r="A34" s="23">
        <v>215</v>
      </c>
      <c r="B34" s="13" t="s">
        <v>241</v>
      </c>
      <c r="C34" s="47" t="s">
        <v>169</v>
      </c>
      <c r="D34" s="48" t="s">
        <v>193</v>
      </c>
      <c r="E34" s="14">
        <v>42269</v>
      </c>
      <c r="F34" s="15" t="s">
        <v>181</v>
      </c>
      <c r="G34" s="15" t="s">
        <v>213</v>
      </c>
      <c r="H34" s="15" t="s">
        <v>210</v>
      </c>
      <c r="I34" s="23">
        <v>5</v>
      </c>
      <c r="J34" s="23">
        <v>6864</v>
      </c>
      <c r="K34" s="49">
        <v>38.799999999999997</v>
      </c>
      <c r="L34" s="49">
        <v>32</v>
      </c>
      <c r="M34" s="15" t="s">
        <v>177</v>
      </c>
      <c r="N34" s="23">
        <v>59</v>
      </c>
    </row>
    <row r="35" spans="1:14" x14ac:dyDescent="0.25">
      <c r="A35" s="23">
        <v>213</v>
      </c>
      <c r="B35" s="13" t="s">
        <v>242</v>
      </c>
      <c r="C35" s="50" t="s">
        <v>174</v>
      </c>
      <c r="D35" s="51"/>
      <c r="E35" s="14">
        <v>42648</v>
      </c>
      <c r="F35" s="15" t="s">
        <v>181</v>
      </c>
      <c r="G35" s="15" t="s">
        <v>243</v>
      </c>
      <c r="H35" s="15" t="s">
        <v>210</v>
      </c>
      <c r="I35" s="23">
        <v>4</v>
      </c>
      <c r="J35" s="23">
        <v>7694</v>
      </c>
      <c r="K35" s="49">
        <v>34.799999999999997</v>
      </c>
      <c r="L35" s="49">
        <v>29.4</v>
      </c>
      <c r="M35" s="15" t="s">
        <v>177</v>
      </c>
      <c r="N35" s="23">
        <v>59</v>
      </c>
    </row>
    <row r="36" spans="1:14" x14ac:dyDescent="0.25">
      <c r="A36" s="23">
        <v>214</v>
      </c>
      <c r="B36" s="13" t="s">
        <v>244</v>
      </c>
      <c r="C36" s="50" t="s">
        <v>179</v>
      </c>
      <c r="D36" s="51"/>
      <c r="E36" s="14">
        <v>42594</v>
      </c>
      <c r="F36" s="15" t="s">
        <v>181</v>
      </c>
      <c r="G36" s="15" t="s">
        <v>245</v>
      </c>
      <c r="H36" s="15" t="s">
        <v>210</v>
      </c>
      <c r="I36" s="23">
        <v>4</v>
      </c>
      <c r="J36" s="23">
        <v>8640</v>
      </c>
      <c r="K36" s="49">
        <v>36.4</v>
      </c>
      <c r="L36" s="49">
        <v>30.6</v>
      </c>
      <c r="M36" s="15" t="s">
        <v>172</v>
      </c>
      <c r="N36" s="23">
        <v>59</v>
      </c>
    </row>
    <row r="37" spans="1:14" x14ac:dyDescent="0.25">
      <c r="A37" s="227" t="s">
        <v>246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34"/>
    </row>
    <row r="38" spans="1:14" x14ac:dyDescent="0.25">
      <c r="A38" s="23">
        <v>216</v>
      </c>
      <c r="B38" s="13" t="s">
        <v>247</v>
      </c>
      <c r="C38" s="47" t="s">
        <v>169</v>
      </c>
      <c r="D38" s="48" t="s">
        <v>193</v>
      </c>
      <c r="E38" s="14">
        <v>41504</v>
      </c>
      <c r="F38" s="15" t="s">
        <v>248</v>
      </c>
      <c r="G38" s="15" t="s">
        <v>249</v>
      </c>
      <c r="H38" s="15" t="s">
        <v>210</v>
      </c>
      <c r="I38" s="23">
        <v>6</v>
      </c>
      <c r="J38" s="23">
        <v>6197</v>
      </c>
      <c r="K38" s="49">
        <v>39.700000000000003</v>
      </c>
      <c r="L38" s="49">
        <v>31.1</v>
      </c>
      <c r="M38" s="15" t="s">
        <v>196</v>
      </c>
      <c r="N38" s="23">
        <v>59</v>
      </c>
    </row>
    <row r="39" spans="1:14" x14ac:dyDescent="0.25">
      <c r="A39" s="10">
        <v>217</v>
      </c>
      <c r="B39" s="13" t="s">
        <v>250</v>
      </c>
      <c r="C39" s="47" t="s">
        <v>174</v>
      </c>
      <c r="D39" s="48"/>
      <c r="E39" s="14">
        <v>40343</v>
      </c>
      <c r="F39" s="15" t="s">
        <v>220</v>
      </c>
      <c r="G39" s="15" t="s">
        <v>251</v>
      </c>
      <c r="H39" s="15" t="s">
        <v>210</v>
      </c>
      <c r="I39" s="23">
        <v>6</v>
      </c>
      <c r="J39" s="23">
        <v>5497</v>
      </c>
      <c r="K39" s="49">
        <v>35.9</v>
      </c>
      <c r="L39" s="49">
        <v>31.5</v>
      </c>
      <c r="M39" s="15" t="s">
        <v>182</v>
      </c>
      <c r="N39" s="10">
        <v>62</v>
      </c>
    </row>
    <row r="40" spans="1:14" x14ac:dyDescent="0.25">
      <c r="C40" s="55"/>
    </row>
    <row r="41" spans="1:14" x14ac:dyDescent="0.25">
      <c r="C41" s="55"/>
    </row>
    <row r="42" spans="1:14" ht="15.75" thickBot="1" x14ac:dyDescent="0.3">
      <c r="C42" s="231" t="s">
        <v>252</v>
      </c>
      <c r="D42" s="231"/>
      <c r="E42" s="231"/>
      <c r="F42" s="231"/>
      <c r="G42" s="231"/>
      <c r="H42" s="231"/>
      <c r="I42" s="231"/>
      <c r="J42" s="231"/>
      <c r="K42" s="56"/>
      <c r="L42" s="56"/>
      <c r="M42">
        <f>COUNTA(B38:B39,B34:B36,B29:B32,B23:B27,B18:B21,B13:B16)</f>
        <v>22</v>
      </c>
    </row>
    <row r="43" spans="1:14" x14ac:dyDescent="0.25">
      <c r="C43" s="232" t="s">
        <v>253</v>
      </c>
      <c r="D43" s="233"/>
      <c r="E43" s="233"/>
      <c r="F43" s="57" t="s">
        <v>218</v>
      </c>
      <c r="G43" s="58" t="s">
        <v>219</v>
      </c>
      <c r="H43" s="58" t="s">
        <v>220</v>
      </c>
      <c r="I43" s="58" t="s">
        <v>182</v>
      </c>
      <c r="J43" s="59" t="s">
        <v>183</v>
      </c>
    </row>
    <row r="44" spans="1:14" x14ac:dyDescent="0.25">
      <c r="C44" s="55"/>
    </row>
    <row r="45" spans="1:14" ht="15.75" thickBot="1" x14ac:dyDescent="0.3">
      <c r="C45" s="231" t="s">
        <v>254</v>
      </c>
      <c r="D45" s="231"/>
      <c r="E45" s="231"/>
      <c r="F45" s="231"/>
      <c r="G45" s="231"/>
      <c r="H45" s="231"/>
      <c r="I45" s="231"/>
      <c r="J45" s="231"/>
    </row>
    <row r="46" spans="1:14" x14ac:dyDescent="0.25">
      <c r="C46" s="232" t="s">
        <v>253</v>
      </c>
      <c r="D46" s="233"/>
      <c r="E46" s="233"/>
      <c r="F46" s="57" t="s">
        <v>207</v>
      </c>
      <c r="G46" s="58" t="s">
        <v>208</v>
      </c>
      <c r="H46" s="58" t="s">
        <v>209</v>
      </c>
      <c r="I46" s="58" t="s">
        <v>196</v>
      </c>
      <c r="J46" s="59" t="s">
        <v>18</v>
      </c>
    </row>
    <row r="47" spans="1:14" x14ac:dyDescent="0.25">
      <c r="C47" s="55"/>
    </row>
    <row r="48" spans="1:14" ht="15.75" thickBot="1" x14ac:dyDescent="0.3">
      <c r="C48" s="231" t="s">
        <v>255</v>
      </c>
      <c r="D48" s="231"/>
      <c r="E48" s="231"/>
      <c r="F48" s="231"/>
      <c r="G48" s="231"/>
      <c r="H48" s="231"/>
      <c r="I48" s="231"/>
      <c r="J48" s="231"/>
    </row>
    <row r="49" spans="3:10" ht="15.75" thickBot="1" x14ac:dyDescent="0.3">
      <c r="C49" s="229" t="s">
        <v>253</v>
      </c>
      <c r="D49" s="230"/>
      <c r="E49" s="230"/>
      <c r="F49" s="60" t="s">
        <v>227</v>
      </c>
      <c r="G49" s="61" t="s">
        <v>228</v>
      </c>
      <c r="H49" s="61" t="s">
        <v>181</v>
      </c>
      <c r="I49" s="61" t="s">
        <v>172</v>
      </c>
      <c r="J49" s="62" t="s">
        <v>18</v>
      </c>
    </row>
    <row r="50" spans="3:10" x14ac:dyDescent="0.25">
      <c r="C50" s="55"/>
    </row>
    <row r="51" spans="3:10" ht="15.75" thickBot="1" x14ac:dyDescent="0.3">
      <c r="C51" s="231" t="s">
        <v>256</v>
      </c>
      <c r="D51" s="231"/>
      <c r="E51" s="231"/>
      <c r="F51" s="231"/>
      <c r="G51" s="231"/>
      <c r="H51" s="231"/>
      <c r="I51" s="231"/>
      <c r="J51" s="231"/>
    </row>
    <row r="52" spans="3:10" ht="15.75" thickBot="1" x14ac:dyDescent="0.3">
      <c r="C52" s="229" t="s">
        <v>253</v>
      </c>
      <c r="D52" s="230"/>
      <c r="E52" s="230"/>
      <c r="F52" s="60" t="s">
        <v>227</v>
      </c>
      <c r="G52" s="61" t="s">
        <v>228</v>
      </c>
      <c r="H52" s="61" t="s">
        <v>181</v>
      </c>
      <c r="I52" s="61" t="s">
        <v>172</v>
      </c>
      <c r="J52" s="62" t="s">
        <v>18</v>
      </c>
    </row>
    <row r="53" spans="3:10" x14ac:dyDescent="0.25">
      <c r="C53" s="55"/>
    </row>
    <row r="54" spans="3:10" ht="15.75" thickBot="1" x14ac:dyDescent="0.3">
      <c r="C54" s="231" t="s">
        <v>156</v>
      </c>
      <c r="D54" s="231"/>
      <c r="E54" s="231"/>
      <c r="F54" s="231"/>
      <c r="G54" s="231"/>
      <c r="H54" s="231"/>
      <c r="I54" s="231"/>
      <c r="J54" s="231"/>
    </row>
    <row r="55" spans="3:10" ht="15.75" thickBot="1" x14ac:dyDescent="0.3">
      <c r="C55" s="232" t="s">
        <v>253</v>
      </c>
      <c r="D55" s="233"/>
      <c r="E55" s="233"/>
      <c r="F55" s="60" t="s">
        <v>227</v>
      </c>
      <c r="G55" s="61" t="s">
        <v>228</v>
      </c>
      <c r="H55" s="61" t="s">
        <v>181</v>
      </c>
      <c r="I55" s="61" t="s">
        <v>172</v>
      </c>
      <c r="J55" s="62" t="s">
        <v>18</v>
      </c>
    </row>
  </sheetData>
  <sheetProtection algorithmName="SHA-512" hashValue="tkqwontLUX4eMt1TQ5U0vVI8+mqqvpAjAsyqPS30HIr8/7RDStHv3QW75sJmFGSLSluQ/ljlJeSWKOleCHpzkw==" saltValue="SsIaedDDSMqTTbE0hrIs+w==" spinCount="100000" sheet="1" objects="1" scenarios="1" selectLockedCells="1" sort="0" autoFilter="0" selectUnlockedCells="1"/>
  <mergeCells count="17">
    <mergeCell ref="C48:J48"/>
    <mergeCell ref="C1:M10"/>
    <mergeCell ref="A12:N12"/>
    <mergeCell ref="A17:N17"/>
    <mergeCell ref="A22:N22"/>
    <mergeCell ref="A28:N28"/>
    <mergeCell ref="A33:N33"/>
    <mergeCell ref="A37:N37"/>
    <mergeCell ref="C42:J42"/>
    <mergeCell ref="C43:E43"/>
    <mergeCell ref="C45:J45"/>
    <mergeCell ref="C46:E46"/>
    <mergeCell ref="C49:E49"/>
    <mergeCell ref="C51:J51"/>
    <mergeCell ref="C52:E52"/>
    <mergeCell ref="C54:J54"/>
    <mergeCell ref="C55:E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7"/>
  <sheetViews>
    <sheetView workbookViewId="0">
      <selection activeCell="F66" sqref="F66"/>
    </sheetView>
  </sheetViews>
  <sheetFormatPr baseColWidth="10" defaultRowHeight="15" x14ac:dyDescent="0.25"/>
  <cols>
    <col min="1" max="1" width="6.28515625" style="2" bestFit="1" customWidth="1"/>
    <col min="2" max="2" width="7" bestFit="1" customWidth="1"/>
    <col min="3" max="3" width="12.7109375" style="3" bestFit="1" customWidth="1"/>
    <col min="4" max="4" width="10.7109375" bestFit="1" customWidth="1"/>
    <col min="5" max="5" width="39.28515625" bestFit="1" customWidth="1"/>
    <col min="6" max="6" width="12.42578125" bestFit="1" customWidth="1"/>
    <col min="7" max="7" width="13.28515625" bestFit="1" customWidth="1"/>
    <col min="8" max="8" width="41.42578125" bestFit="1" customWidth="1"/>
    <col min="9" max="9" width="5.42578125" customWidth="1"/>
    <col min="10" max="10" width="9" bestFit="1" customWidth="1"/>
    <col min="11" max="11" width="11" bestFit="1" customWidth="1"/>
    <col min="12" max="12" width="15.42578125" bestFit="1" customWidth="1"/>
  </cols>
  <sheetData>
    <row r="1" spans="1:12" ht="14.45" customHeight="1" x14ac:dyDescent="0.25">
      <c r="A1" s="235" t="s">
        <v>257</v>
      </c>
      <c r="B1" s="236"/>
      <c r="C1" s="236"/>
      <c r="D1" s="236"/>
      <c r="E1" s="236"/>
      <c r="F1" s="236"/>
      <c r="G1" s="236"/>
      <c r="H1" s="236"/>
      <c r="I1" s="236"/>
      <c r="J1" s="36"/>
    </row>
    <row r="2" spans="1:12" x14ac:dyDescent="0.25">
      <c r="A2" s="236"/>
      <c r="B2" s="236"/>
      <c r="C2" s="236"/>
      <c r="D2" s="236"/>
      <c r="E2" s="236"/>
      <c r="F2" s="236"/>
      <c r="G2" s="236"/>
      <c r="H2" s="236"/>
      <c r="I2" s="236"/>
      <c r="J2" s="36"/>
    </row>
    <row r="3" spans="1:12" x14ac:dyDescent="0.25">
      <c r="A3" s="236"/>
      <c r="B3" s="236"/>
      <c r="C3" s="236"/>
      <c r="D3" s="236"/>
      <c r="E3" s="236"/>
      <c r="F3" s="236"/>
      <c r="G3" s="236"/>
      <c r="H3" s="236"/>
      <c r="I3" s="236"/>
      <c r="J3" s="36"/>
    </row>
    <row r="4" spans="1:12" x14ac:dyDescent="0.25">
      <c r="A4" s="236"/>
      <c r="B4" s="236"/>
      <c r="C4" s="236"/>
      <c r="D4" s="236"/>
      <c r="E4" s="236"/>
      <c r="F4" s="236"/>
      <c r="G4" s="236"/>
      <c r="H4" s="236"/>
      <c r="I4" s="236"/>
      <c r="J4" s="36"/>
    </row>
    <row r="5" spans="1:12" x14ac:dyDescent="0.25">
      <c r="A5" s="236"/>
      <c r="B5" s="236"/>
      <c r="C5" s="236"/>
      <c r="D5" s="236"/>
      <c r="E5" s="236"/>
      <c r="F5" s="236"/>
      <c r="G5" s="236"/>
      <c r="H5" s="236"/>
      <c r="I5" s="236"/>
      <c r="J5" s="36"/>
    </row>
    <row r="6" spans="1:12" x14ac:dyDescent="0.25">
      <c r="A6" s="236"/>
      <c r="B6" s="236"/>
      <c r="C6" s="236"/>
      <c r="D6" s="236"/>
      <c r="E6" s="236"/>
      <c r="F6" s="236"/>
      <c r="G6" s="236"/>
      <c r="H6" s="236"/>
      <c r="I6" s="236"/>
      <c r="J6" s="36"/>
    </row>
    <row r="7" spans="1:12" ht="31.5" x14ac:dyDescent="0.25">
      <c r="A7" s="236"/>
      <c r="B7" s="236"/>
      <c r="C7" s="236"/>
      <c r="D7" s="236"/>
      <c r="E7" s="236"/>
      <c r="F7" s="236"/>
      <c r="G7" s="236"/>
      <c r="H7" s="236"/>
      <c r="I7" s="236"/>
      <c r="J7" s="63"/>
    </row>
    <row r="8" spans="1:12" s="39" customFormat="1" ht="23.25" x14ac:dyDescent="0.35">
      <c r="A8" s="247"/>
      <c r="B8" s="247"/>
      <c r="C8" s="247"/>
      <c r="D8" s="247"/>
      <c r="E8" s="247"/>
      <c r="F8" s="247"/>
      <c r="G8" s="247"/>
      <c r="H8" s="247"/>
      <c r="I8" s="247"/>
      <c r="J8" s="64" t="s">
        <v>258</v>
      </c>
    </row>
    <row r="9" spans="1:12" ht="30" x14ac:dyDescent="0.25">
      <c r="A9" s="65" t="s">
        <v>1</v>
      </c>
      <c r="B9" s="5" t="s">
        <v>3</v>
      </c>
      <c r="C9" s="6" t="s">
        <v>4</v>
      </c>
      <c r="D9" s="7" t="s">
        <v>5</v>
      </c>
      <c r="E9" s="6" t="s">
        <v>6</v>
      </c>
      <c r="F9" s="6" t="s">
        <v>7</v>
      </c>
      <c r="G9" s="8" t="s">
        <v>8</v>
      </c>
      <c r="H9" s="5" t="s">
        <v>9</v>
      </c>
      <c r="I9" s="9" t="s">
        <v>10</v>
      </c>
      <c r="J9" s="9" t="s">
        <v>259</v>
      </c>
    </row>
    <row r="10" spans="1:12" x14ac:dyDescent="0.25">
      <c r="A10" s="228" t="s">
        <v>260</v>
      </c>
      <c r="B10" s="228"/>
      <c r="C10" s="228"/>
      <c r="D10" s="228"/>
      <c r="E10" s="228"/>
      <c r="F10" s="228"/>
      <c r="G10" s="228"/>
      <c r="H10" s="228"/>
      <c r="I10" s="228"/>
      <c r="J10" s="66"/>
      <c r="L10" s="67">
        <f ca="1">TODAY()</f>
        <v>45474</v>
      </c>
    </row>
    <row r="11" spans="1:12" s="75" customFormat="1" x14ac:dyDescent="0.25">
      <c r="A11" s="22">
        <v>1</v>
      </c>
      <c r="B11" s="23">
        <v>154</v>
      </c>
      <c r="C11" s="13" t="s">
        <v>269</v>
      </c>
      <c r="D11" s="14">
        <v>45198</v>
      </c>
      <c r="E11" s="15" t="s">
        <v>270</v>
      </c>
      <c r="F11" s="15" t="s">
        <v>271</v>
      </c>
      <c r="G11" s="15" t="s">
        <v>272</v>
      </c>
      <c r="H11" s="15" t="s">
        <v>273</v>
      </c>
      <c r="I11" s="23">
        <v>80</v>
      </c>
      <c r="J11" s="15" t="s">
        <v>274</v>
      </c>
      <c r="K11" s="70" t="s">
        <v>275</v>
      </c>
      <c r="L11" s="69" t="str">
        <f t="shared" ref="L11:L16" ca="1" si="0">DATEDIF(D11,$L$10,"y")&amp;" an(s) "&amp;DATEDIF(D11,$L$10,"ym")&amp;" mois "</f>
        <v xml:space="preserve">0 an(s) 9 mois </v>
      </c>
    </row>
    <row r="12" spans="1:12" s="75" customFormat="1" x14ac:dyDescent="0.25">
      <c r="A12" s="65">
        <v>2</v>
      </c>
      <c r="B12" s="23">
        <v>153</v>
      </c>
      <c r="C12" s="13" t="s">
        <v>261</v>
      </c>
      <c r="D12" s="14">
        <v>45204</v>
      </c>
      <c r="E12" s="15" t="s">
        <v>262</v>
      </c>
      <c r="F12" s="15" t="s">
        <v>263</v>
      </c>
      <c r="G12" s="15" t="s">
        <v>264</v>
      </c>
      <c r="H12" s="15" t="s">
        <v>265</v>
      </c>
      <c r="I12" s="15" t="s">
        <v>266</v>
      </c>
      <c r="J12" s="15" t="s">
        <v>267</v>
      </c>
      <c r="K12" s="68" t="s">
        <v>268</v>
      </c>
      <c r="L12" s="69" t="str">
        <f t="shared" ca="1" si="0"/>
        <v xml:space="preserve">0 an(s) 8 mois </v>
      </c>
    </row>
    <row r="13" spans="1:12" s="75" customFormat="1" x14ac:dyDescent="0.25">
      <c r="A13" s="22">
        <v>3</v>
      </c>
      <c r="B13" s="23">
        <v>155</v>
      </c>
      <c r="C13" s="13" t="s">
        <v>276</v>
      </c>
      <c r="D13" s="14">
        <v>45186</v>
      </c>
      <c r="E13" s="15" t="s">
        <v>277</v>
      </c>
      <c r="F13" s="15" t="s">
        <v>278</v>
      </c>
      <c r="G13" s="15" t="s">
        <v>279</v>
      </c>
      <c r="H13" s="15" t="s">
        <v>280</v>
      </c>
      <c r="I13" s="15" t="s">
        <v>266</v>
      </c>
      <c r="J13" s="15" t="s">
        <v>281</v>
      </c>
      <c r="K13" s="68" t="s">
        <v>282</v>
      </c>
      <c r="L13" s="69" t="str">
        <f t="shared" ca="1" si="0"/>
        <v xml:space="preserve">0 an(s) 9 mois </v>
      </c>
    </row>
    <row r="14" spans="1:12" s="75" customFormat="1" x14ac:dyDescent="0.25">
      <c r="A14" s="71">
        <v>4</v>
      </c>
      <c r="B14" s="23">
        <v>156</v>
      </c>
      <c r="C14" s="13" t="s">
        <v>283</v>
      </c>
      <c r="D14" s="14">
        <v>45162</v>
      </c>
      <c r="E14" s="15" t="s">
        <v>284</v>
      </c>
      <c r="F14" s="15" t="s">
        <v>285</v>
      </c>
      <c r="G14" s="15" t="s">
        <v>286</v>
      </c>
      <c r="H14" s="15" t="s">
        <v>287</v>
      </c>
      <c r="I14" s="15" t="s">
        <v>124</v>
      </c>
      <c r="J14" s="15" t="s">
        <v>288</v>
      </c>
      <c r="K14" s="68" t="s">
        <v>289</v>
      </c>
      <c r="L14" s="69" t="str">
        <f t="shared" ca="1" si="0"/>
        <v xml:space="preserve">0 an(s) 10 mois </v>
      </c>
    </row>
    <row r="15" spans="1:12" s="75" customFormat="1" x14ac:dyDescent="0.25">
      <c r="A15" s="71">
        <v>5</v>
      </c>
      <c r="B15" s="23">
        <v>157</v>
      </c>
      <c r="C15" s="13" t="s">
        <v>290</v>
      </c>
      <c r="D15" s="14">
        <v>45160</v>
      </c>
      <c r="E15" s="15" t="s">
        <v>291</v>
      </c>
      <c r="F15" s="15" t="s">
        <v>292</v>
      </c>
      <c r="G15" s="15" t="s">
        <v>293</v>
      </c>
      <c r="H15" s="15" t="s">
        <v>294</v>
      </c>
      <c r="I15" s="15" t="s">
        <v>89</v>
      </c>
      <c r="J15" s="15" t="s">
        <v>295</v>
      </c>
      <c r="K15" s="68" t="s">
        <v>296</v>
      </c>
      <c r="L15" s="69" t="str">
        <f t="shared" ca="1" si="0"/>
        <v xml:space="preserve">0 an(s) 10 mois </v>
      </c>
    </row>
    <row r="16" spans="1:12" s="75" customFormat="1" x14ac:dyDescent="0.25">
      <c r="A16" s="71">
        <v>6</v>
      </c>
      <c r="B16" s="23">
        <v>158</v>
      </c>
      <c r="C16" s="13" t="s">
        <v>297</v>
      </c>
      <c r="D16" s="14">
        <v>45126</v>
      </c>
      <c r="E16" s="15" t="s">
        <v>291</v>
      </c>
      <c r="F16" s="15" t="s">
        <v>298</v>
      </c>
      <c r="G16" s="15" t="s">
        <v>299</v>
      </c>
      <c r="H16" s="15" t="s">
        <v>300</v>
      </c>
      <c r="I16" s="15" t="s">
        <v>124</v>
      </c>
      <c r="J16" s="15" t="s">
        <v>301</v>
      </c>
      <c r="K16" s="68" t="s">
        <v>302</v>
      </c>
      <c r="L16" s="69" t="str">
        <f t="shared" ca="1" si="0"/>
        <v xml:space="preserve">0 an(s) 11 mois </v>
      </c>
    </row>
    <row r="17" spans="1:12" s="75" customFormat="1" x14ac:dyDescent="0.25">
      <c r="A17" s="227" t="s">
        <v>303</v>
      </c>
      <c r="B17" s="228"/>
      <c r="C17" s="228"/>
      <c r="D17" s="228"/>
      <c r="E17" s="228"/>
      <c r="F17" s="228"/>
      <c r="G17" s="228"/>
      <c r="H17" s="228"/>
      <c r="I17" s="228"/>
      <c r="J17" s="66"/>
      <c r="K17" s="72"/>
      <c r="L17" s="69"/>
    </row>
    <row r="18" spans="1:12" s="75" customFormat="1" x14ac:dyDescent="0.25">
      <c r="A18" s="73">
        <v>1</v>
      </c>
      <c r="B18" s="23">
        <v>159</v>
      </c>
      <c r="C18" s="13" t="s">
        <v>304</v>
      </c>
      <c r="D18" s="14">
        <v>44918</v>
      </c>
      <c r="E18" s="15" t="s">
        <v>305</v>
      </c>
      <c r="F18" s="15" t="s">
        <v>306</v>
      </c>
      <c r="G18" s="15" t="s">
        <v>307</v>
      </c>
      <c r="H18" s="15" t="s">
        <v>308</v>
      </c>
      <c r="I18" s="15" t="s">
        <v>89</v>
      </c>
      <c r="J18" s="15" t="s">
        <v>309</v>
      </c>
      <c r="K18" s="68" t="s">
        <v>310</v>
      </c>
      <c r="L18" s="69" t="str">
        <f t="shared" ref="L18:L31" ca="1" si="1">DATEDIF(D18,$L$10,"y")&amp;" an(s) "&amp;DATEDIF(D18,$L$10,"ym")&amp;" mois "</f>
        <v xml:space="preserve">1 an(s) 6 mois </v>
      </c>
    </row>
    <row r="19" spans="1:12" s="75" customFormat="1" x14ac:dyDescent="0.25">
      <c r="A19" s="227" t="s">
        <v>311</v>
      </c>
      <c r="B19" s="228"/>
      <c r="C19" s="228"/>
      <c r="D19" s="228"/>
      <c r="E19" s="228"/>
      <c r="F19" s="228"/>
      <c r="G19" s="228"/>
      <c r="H19" s="228"/>
      <c r="I19" s="228"/>
      <c r="J19" s="66"/>
      <c r="K19" s="72"/>
      <c r="L19" s="69"/>
    </row>
    <row r="20" spans="1:12" s="75" customFormat="1" x14ac:dyDescent="0.25">
      <c r="A20" s="74">
        <v>1</v>
      </c>
      <c r="B20" s="23">
        <v>161</v>
      </c>
      <c r="C20" s="84" t="s">
        <v>317</v>
      </c>
      <c r="D20" s="20">
        <v>44374</v>
      </c>
      <c r="E20" s="21" t="s">
        <v>313</v>
      </c>
      <c r="F20" s="21" t="s">
        <v>318</v>
      </c>
      <c r="G20" s="21" t="s">
        <v>319</v>
      </c>
      <c r="H20" s="21" t="s">
        <v>320</v>
      </c>
      <c r="I20" s="15" t="s">
        <v>183</v>
      </c>
      <c r="J20" s="21" t="s">
        <v>321</v>
      </c>
      <c r="K20" s="70" t="s">
        <v>322</v>
      </c>
      <c r="L20" s="69" t="str">
        <f ca="1">DATEDIF(D20,$L$10,"y")&amp;" an(s) "&amp;DATEDIF(D20,$L$10,"ym")&amp;" mois "</f>
        <v xml:space="preserve">3 an(s) 0 mois </v>
      </c>
    </row>
    <row r="21" spans="1:12" s="75" customFormat="1" x14ac:dyDescent="0.25">
      <c r="A21" s="74">
        <v>2</v>
      </c>
      <c r="B21" s="23">
        <v>160</v>
      </c>
      <c r="C21" s="17" t="s">
        <v>312</v>
      </c>
      <c r="D21" s="18">
        <v>44629</v>
      </c>
      <c r="E21" s="19" t="s">
        <v>313</v>
      </c>
      <c r="F21" s="19" t="s">
        <v>314</v>
      </c>
      <c r="G21" s="19" t="s">
        <v>315</v>
      </c>
      <c r="H21" s="19" t="s">
        <v>287</v>
      </c>
      <c r="I21" s="15" t="s">
        <v>124</v>
      </c>
      <c r="J21" s="19" t="s">
        <v>288</v>
      </c>
      <c r="K21" s="68" t="s">
        <v>316</v>
      </c>
      <c r="L21" s="69" t="str">
        <f ca="1">DATEDIF(D21,$L$10,"y")&amp;" an(s) "&amp;DATEDIF(D21,$L$10,"ym")&amp;" mois "</f>
        <v xml:space="preserve">2 an(s) 3 mois </v>
      </c>
    </row>
    <row r="22" spans="1:12" s="75" customFormat="1" x14ac:dyDescent="0.25">
      <c r="A22" s="227" t="s">
        <v>323</v>
      </c>
      <c r="B22" s="228"/>
      <c r="C22" s="228"/>
      <c r="D22" s="228"/>
      <c r="E22" s="228"/>
      <c r="F22" s="228"/>
      <c r="G22" s="228"/>
      <c r="H22" s="228"/>
      <c r="I22" s="228"/>
      <c r="J22" s="66"/>
      <c r="L22" s="69"/>
    </row>
    <row r="23" spans="1:12" s="75" customFormat="1" x14ac:dyDescent="0.25">
      <c r="A23" s="73">
        <v>1</v>
      </c>
      <c r="B23" s="23">
        <v>163</v>
      </c>
      <c r="C23" s="13" t="s">
        <v>330</v>
      </c>
      <c r="D23" s="14">
        <v>43949</v>
      </c>
      <c r="E23" s="15" t="s">
        <v>331</v>
      </c>
      <c r="F23" s="15" t="s">
        <v>332</v>
      </c>
      <c r="G23" s="15" t="s">
        <v>333</v>
      </c>
      <c r="H23" s="15" t="s">
        <v>334</v>
      </c>
      <c r="I23" s="15" t="s">
        <v>266</v>
      </c>
      <c r="J23" s="15" t="s">
        <v>335</v>
      </c>
      <c r="K23" s="68" t="s">
        <v>336</v>
      </c>
      <c r="L23" s="69" t="str">
        <f ca="1">DATEDIF(D23,$L$10,"y")&amp;" an(s) "&amp;DATEDIF(D23,$L$10,"ym")&amp;" mois "</f>
        <v xml:space="preserve">4 an(s) 2 mois </v>
      </c>
    </row>
    <row r="24" spans="1:12" s="75" customFormat="1" x14ac:dyDescent="0.25">
      <c r="A24" s="22">
        <v>2</v>
      </c>
      <c r="B24" s="23">
        <v>162</v>
      </c>
      <c r="C24" s="13" t="s">
        <v>324</v>
      </c>
      <c r="D24" s="14">
        <v>44277</v>
      </c>
      <c r="E24" s="15" t="s">
        <v>325</v>
      </c>
      <c r="F24" s="15" t="s">
        <v>326</v>
      </c>
      <c r="G24" s="15" t="s">
        <v>315</v>
      </c>
      <c r="H24" s="15" t="s">
        <v>327</v>
      </c>
      <c r="I24" s="15" t="s">
        <v>266</v>
      </c>
      <c r="J24" s="15" t="s">
        <v>328</v>
      </c>
      <c r="K24" s="68" t="s">
        <v>329</v>
      </c>
      <c r="L24" s="69" t="str">
        <f ca="1">DATEDIF(D24,$L$10,"y")&amp;" an(s) "&amp;DATEDIF(D24,$L$10,"ym")&amp;" mois "</f>
        <v xml:space="preserve">3 an(s) 3 mois </v>
      </c>
    </row>
    <row r="25" spans="1:12" s="75" customFormat="1" x14ac:dyDescent="0.25">
      <c r="A25" s="227" t="s">
        <v>337</v>
      </c>
      <c r="B25" s="228"/>
      <c r="C25" s="228"/>
      <c r="D25" s="228"/>
      <c r="E25" s="228"/>
      <c r="F25" s="228"/>
      <c r="G25" s="228"/>
      <c r="H25" s="228"/>
      <c r="I25" s="234"/>
      <c r="J25" s="76"/>
      <c r="L25" s="69"/>
    </row>
    <row r="26" spans="1:12" s="75" customFormat="1" x14ac:dyDescent="0.25">
      <c r="A26" s="22">
        <v>1</v>
      </c>
      <c r="B26" s="23">
        <v>165</v>
      </c>
      <c r="C26" s="13" t="s">
        <v>346</v>
      </c>
      <c r="D26" s="14">
        <v>45226</v>
      </c>
      <c r="E26" s="15" t="s">
        <v>347</v>
      </c>
      <c r="F26" s="15" t="s">
        <v>348</v>
      </c>
      <c r="G26" s="15" t="s">
        <v>286</v>
      </c>
      <c r="H26" s="15" t="s">
        <v>349</v>
      </c>
      <c r="I26" s="23">
        <v>76</v>
      </c>
      <c r="J26" s="15" t="s">
        <v>267</v>
      </c>
      <c r="K26" s="68" t="s">
        <v>350</v>
      </c>
      <c r="L26" s="69" t="str">
        <f ca="1">DATEDIF(D26,$L$10,"y")&amp;" an(s) "&amp;DATEDIF(D26,$L$10,"ym")&amp;" mois "</f>
        <v xml:space="preserve">0 an(s) 8 mois </v>
      </c>
    </row>
    <row r="27" spans="1:12" s="75" customFormat="1" x14ac:dyDescent="0.25">
      <c r="A27" s="22">
        <v>2</v>
      </c>
      <c r="B27" s="23">
        <v>169</v>
      </c>
      <c r="C27" s="13" t="s">
        <v>359</v>
      </c>
      <c r="D27" s="14">
        <v>45175</v>
      </c>
      <c r="E27" s="15" t="s">
        <v>360</v>
      </c>
      <c r="F27" s="15" t="s">
        <v>361</v>
      </c>
      <c r="G27" s="15" t="s">
        <v>279</v>
      </c>
      <c r="H27" s="15" t="s">
        <v>280</v>
      </c>
      <c r="I27" s="23">
        <v>76</v>
      </c>
      <c r="J27" s="15" t="s">
        <v>281</v>
      </c>
      <c r="K27" s="68" t="s">
        <v>362</v>
      </c>
      <c r="L27" s="69" t="str">
        <f ca="1">DATEDIF(D27,$L$10,"y")&amp;" an(s) "&amp;DATEDIF(D27,$L$10,"ym")&amp;" mois "</f>
        <v xml:space="preserve">0 an(s) 9 mois </v>
      </c>
    </row>
    <row r="28" spans="1:12" s="75" customFormat="1" x14ac:dyDescent="0.25">
      <c r="A28" s="22">
        <v>3</v>
      </c>
      <c r="B28" s="23">
        <v>166</v>
      </c>
      <c r="C28" s="13" t="s">
        <v>351</v>
      </c>
      <c r="D28" s="14">
        <v>45190</v>
      </c>
      <c r="E28" s="15" t="s">
        <v>352</v>
      </c>
      <c r="F28" s="15" t="s">
        <v>353</v>
      </c>
      <c r="G28" s="15" t="s">
        <v>354</v>
      </c>
      <c r="H28" s="15" t="s">
        <v>287</v>
      </c>
      <c r="I28" s="23">
        <v>80</v>
      </c>
      <c r="J28" s="15" t="s">
        <v>288</v>
      </c>
      <c r="K28" s="68" t="s">
        <v>355</v>
      </c>
      <c r="L28" s="69" t="str">
        <f ca="1">DATEDIF(D28,$L$10,"y")&amp;" an(s) "&amp;DATEDIF(D28,$L$10,"ym")&amp;" mois "</f>
        <v xml:space="preserve">0 an(s) 9 mois </v>
      </c>
    </row>
    <row r="29" spans="1:12" s="75" customFormat="1" x14ac:dyDescent="0.25">
      <c r="A29" s="22">
        <v>4</v>
      </c>
      <c r="B29" s="23">
        <v>168</v>
      </c>
      <c r="C29" s="13" t="s">
        <v>356</v>
      </c>
      <c r="D29" s="14">
        <v>45177</v>
      </c>
      <c r="E29" s="15" t="s">
        <v>331</v>
      </c>
      <c r="F29" s="15" t="s">
        <v>357</v>
      </c>
      <c r="G29" s="15" t="s">
        <v>315</v>
      </c>
      <c r="H29" s="15" t="s">
        <v>349</v>
      </c>
      <c r="I29" s="23">
        <v>76</v>
      </c>
      <c r="J29" s="15" t="s">
        <v>267</v>
      </c>
      <c r="K29" s="68" t="s">
        <v>358</v>
      </c>
      <c r="L29" s="69" t="str">
        <f ca="1">DATEDIF(D29,$L$10,"y")&amp;" an(s) "&amp;DATEDIF(D29,$L$10,"ym")&amp;" mois "</f>
        <v xml:space="preserve">0 an(s) 9 mois </v>
      </c>
    </row>
    <row r="30" spans="1:12" s="75" customFormat="1" x14ac:dyDescent="0.25">
      <c r="A30" s="22">
        <v>5</v>
      </c>
      <c r="B30" s="23">
        <v>164</v>
      </c>
      <c r="C30" s="13" t="s">
        <v>338</v>
      </c>
      <c r="D30" s="14">
        <v>45244</v>
      </c>
      <c r="E30" s="15" t="s">
        <v>339</v>
      </c>
      <c r="F30" s="15" t="s">
        <v>340</v>
      </c>
      <c r="G30" s="15" t="s">
        <v>341</v>
      </c>
      <c r="H30" s="15" t="s">
        <v>342</v>
      </c>
      <c r="I30" s="15" t="s">
        <v>343</v>
      </c>
      <c r="J30" s="15" t="s">
        <v>344</v>
      </c>
      <c r="K30" s="68" t="s">
        <v>345</v>
      </c>
      <c r="L30" s="69" t="str">
        <f ca="1">DATEDIF(D30,$L$10,"y")&amp;" an(s) "&amp;DATEDIF(D30,$L$10,"ym")&amp;" mois "</f>
        <v xml:space="preserve">0 an(s) 7 mois </v>
      </c>
    </row>
    <row r="31" spans="1:12" s="75" customFormat="1" x14ac:dyDescent="0.25">
      <c r="A31" s="227" t="s">
        <v>363</v>
      </c>
      <c r="B31" s="228"/>
      <c r="C31" s="228"/>
      <c r="D31" s="228"/>
      <c r="E31" s="228"/>
      <c r="F31" s="228"/>
      <c r="G31" s="228"/>
      <c r="H31" s="228"/>
      <c r="I31" s="234"/>
      <c r="J31" s="76"/>
      <c r="K31" s="72"/>
      <c r="L31" s="69" t="str">
        <f t="shared" ca="1" si="1"/>
        <v xml:space="preserve">124 an(s) 6 mois </v>
      </c>
    </row>
    <row r="32" spans="1:12" s="75" customFormat="1" x14ac:dyDescent="0.25">
      <c r="A32" s="22">
        <v>1</v>
      </c>
      <c r="B32" s="23">
        <v>175</v>
      </c>
      <c r="C32" s="13" t="s">
        <v>380</v>
      </c>
      <c r="D32" s="14">
        <v>45022</v>
      </c>
      <c r="E32" s="15" t="s">
        <v>354</v>
      </c>
      <c r="F32" s="15" t="s">
        <v>381</v>
      </c>
      <c r="G32" s="15" t="s">
        <v>382</v>
      </c>
      <c r="H32" s="15" t="s">
        <v>383</v>
      </c>
      <c r="I32" s="15" t="s">
        <v>124</v>
      </c>
      <c r="J32" s="15" t="s">
        <v>288</v>
      </c>
      <c r="K32" s="77" t="s">
        <v>384</v>
      </c>
      <c r="L32" s="69" t="str">
        <f ca="1">DATEDIF(D32,$L$10,"y")&amp;" an(s) "&amp;DATEDIF(D32,$L$10,"ym")&amp;" mois "</f>
        <v xml:space="preserve">1 an(s) 2 mois </v>
      </c>
    </row>
    <row r="33" spans="1:12" s="75" customFormat="1" x14ac:dyDescent="0.25">
      <c r="A33" s="22">
        <v>2</v>
      </c>
      <c r="B33" s="23">
        <v>173</v>
      </c>
      <c r="C33" s="13" t="s">
        <v>369</v>
      </c>
      <c r="D33" s="14">
        <v>45070</v>
      </c>
      <c r="E33" s="15" t="s">
        <v>270</v>
      </c>
      <c r="F33" s="15" t="s">
        <v>370</v>
      </c>
      <c r="G33" s="15" t="s">
        <v>371</v>
      </c>
      <c r="H33" s="15" t="s">
        <v>273</v>
      </c>
      <c r="I33" s="15" t="s">
        <v>124</v>
      </c>
      <c r="J33" s="15" t="s">
        <v>274</v>
      </c>
      <c r="K33" s="70" t="s">
        <v>372</v>
      </c>
      <c r="L33" s="69" t="str">
        <f ca="1">DATEDIF(D33,$L$10,"y")&amp;" an(s) "&amp;DATEDIF(D33,$L$10,"ym")&amp;" mois "</f>
        <v xml:space="preserve">1 an(s) 1 mois </v>
      </c>
    </row>
    <row r="34" spans="1:12" s="75" customFormat="1" x14ac:dyDescent="0.25">
      <c r="A34" s="22">
        <v>3</v>
      </c>
      <c r="B34" s="23">
        <v>171</v>
      </c>
      <c r="C34" s="13" t="s">
        <v>364</v>
      </c>
      <c r="D34" s="14">
        <v>45104</v>
      </c>
      <c r="E34" s="15" t="s">
        <v>365</v>
      </c>
      <c r="F34" s="15" t="s">
        <v>366</v>
      </c>
      <c r="G34" s="15" t="s">
        <v>367</v>
      </c>
      <c r="H34" s="15" t="s">
        <v>320</v>
      </c>
      <c r="I34" s="15" t="s">
        <v>183</v>
      </c>
      <c r="J34" s="15" t="s">
        <v>321</v>
      </c>
      <c r="K34" s="68" t="s">
        <v>368</v>
      </c>
      <c r="L34" s="69" t="str">
        <f ca="1">DATEDIF(D34,$L$10,"y")&amp;" an(s) "&amp;DATEDIF(D34,$L$10,"ym")&amp;" mois "</f>
        <v xml:space="preserve">1 an(s) 0 mois </v>
      </c>
    </row>
    <row r="35" spans="1:12" s="75" customFormat="1" x14ac:dyDescent="0.25">
      <c r="A35" s="22">
        <v>4</v>
      </c>
      <c r="B35" s="23">
        <v>174</v>
      </c>
      <c r="C35" s="13" t="s">
        <v>373</v>
      </c>
      <c r="D35" s="14">
        <v>45045</v>
      </c>
      <c r="E35" s="15" t="s">
        <v>374</v>
      </c>
      <c r="F35" s="15" t="s">
        <v>375</v>
      </c>
      <c r="G35" s="15" t="s">
        <v>376</v>
      </c>
      <c r="H35" s="15" t="s">
        <v>377</v>
      </c>
      <c r="I35" s="23">
        <v>80</v>
      </c>
      <c r="J35" s="15" t="s">
        <v>378</v>
      </c>
      <c r="K35" s="68" t="s">
        <v>379</v>
      </c>
      <c r="L35" s="69" t="str">
        <f ca="1">DATEDIF(D35,$L$10,"y")&amp;" an(s) "&amp;DATEDIF(D35,$L$10,"ym")&amp;" mois "</f>
        <v xml:space="preserve">1 an(s) 2 mois </v>
      </c>
    </row>
    <row r="36" spans="1:12" s="75" customFormat="1" x14ac:dyDescent="0.25">
      <c r="A36" s="227" t="s">
        <v>385</v>
      </c>
      <c r="B36" s="228"/>
      <c r="C36" s="228"/>
      <c r="D36" s="228"/>
      <c r="E36" s="228"/>
      <c r="F36" s="228"/>
      <c r="G36" s="228"/>
      <c r="H36" s="228"/>
      <c r="I36" s="234"/>
      <c r="J36" s="76"/>
      <c r="K36" s="72"/>
      <c r="L36" s="69"/>
    </row>
    <row r="37" spans="1:12" s="75" customFormat="1" x14ac:dyDescent="0.25">
      <c r="A37" s="22">
        <v>1</v>
      </c>
      <c r="B37" s="23">
        <v>185</v>
      </c>
      <c r="C37" s="13" t="s">
        <v>414</v>
      </c>
      <c r="D37" s="14">
        <v>44814</v>
      </c>
      <c r="E37" s="15" t="s">
        <v>352</v>
      </c>
      <c r="F37" s="15" t="s">
        <v>415</v>
      </c>
      <c r="G37" s="15" t="s">
        <v>416</v>
      </c>
      <c r="H37" s="15" t="s">
        <v>287</v>
      </c>
      <c r="I37" s="15" t="s">
        <v>124</v>
      </c>
      <c r="J37" s="15" t="s">
        <v>288</v>
      </c>
      <c r="K37" s="68" t="s">
        <v>417</v>
      </c>
      <c r="L37" s="69" t="str">
        <f t="shared" ref="L37:L44" ca="1" si="2">DATEDIF(D37,$L$10,"y")&amp;" an(s) "&amp;DATEDIF(D37,$L$10,"ym")&amp;" mois "</f>
        <v xml:space="preserve">1 an(s) 9 mois </v>
      </c>
    </row>
    <row r="38" spans="1:12" s="75" customFormat="1" x14ac:dyDescent="0.25">
      <c r="A38" s="22">
        <v>2</v>
      </c>
      <c r="B38" s="23">
        <v>182</v>
      </c>
      <c r="C38" s="13" t="s">
        <v>405</v>
      </c>
      <c r="D38" s="14">
        <v>44858</v>
      </c>
      <c r="E38" s="15" t="s">
        <v>406</v>
      </c>
      <c r="F38" s="15" t="s">
        <v>407</v>
      </c>
      <c r="G38" s="15" t="s">
        <v>408</v>
      </c>
      <c r="H38" s="15" t="s">
        <v>308</v>
      </c>
      <c r="I38" s="15" t="s">
        <v>89</v>
      </c>
      <c r="J38" s="15" t="s">
        <v>309</v>
      </c>
      <c r="K38" s="68" t="s">
        <v>409</v>
      </c>
      <c r="L38" s="69" t="str">
        <f t="shared" ca="1" si="2"/>
        <v xml:space="preserve">1 an(s) 8 mois </v>
      </c>
    </row>
    <row r="39" spans="1:12" s="75" customFormat="1" x14ac:dyDescent="0.25">
      <c r="A39" s="22">
        <v>3</v>
      </c>
      <c r="B39" s="23">
        <v>181</v>
      </c>
      <c r="C39" s="13" t="s">
        <v>401</v>
      </c>
      <c r="D39" s="14">
        <v>44869</v>
      </c>
      <c r="E39" s="15" t="s">
        <v>402</v>
      </c>
      <c r="F39" s="15" t="s">
        <v>403</v>
      </c>
      <c r="G39" s="15" t="s">
        <v>389</v>
      </c>
      <c r="H39" s="15" t="s">
        <v>342</v>
      </c>
      <c r="I39" s="15" t="s">
        <v>343</v>
      </c>
      <c r="J39" s="15" t="s">
        <v>344</v>
      </c>
      <c r="K39" s="68" t="s">
        <v>404</v>
      </c>
      <c r="L39" s="69" t="str">
        <f t="shared" ca="1" si="2"/>
        <v xml:space="preserve">1 an(s) 7 mois </v>
      </c>
    </row>
    <row r="40" spans="1:12" s="75" customFormat="1" x14ac:dyDescent="0.25">
      <c r="A40" s="22">
        <v>4</v>
      </c>
      <c r="B40" s="23">
        <v>183</v>
      </c>
      <c r="C40" s="13" t="s">
        <v>410</v>
      </c>
      <c r="D40" s="14">
        <v>44840</v>
      </c>
      <c r="E40" s="15" t="s">
        <v>291</v>
      </c>
      <c r="F40" s="15" t="s">
        <v>411</v>
      </c>
      <c r="G40" s="15" t="s">
        <v>412</v>
      </c>
      <c r="H40" s="15" t="s">
        <v>280</v>
      </c>
      <c r="I40" s="15" t="s">
        <v>266</v>
      </c>
      <c r="J40" s="15" t="s">
        <v>281</v>
      </c>
      <c r="K40" s="68" t="s">
        <v>413</v>
      </c>
      <c r="L40" s="69" t="str">
        <f t="shared" ca="1" si="2"/>
        <v xml:space="preserve">1 an(s) 8 mois </v>
      </c>
    </row>
    <row r="41" spans="1:12" s="75" customFormat="1" x14ac:dyDescent="0.25">
      <c r="A41" s="22">
        <v>5</v>
      </c>
      <c r="B41" s="23">
        <v>176</v>
      </c>
      <c r="C41" s="13" t="s">
        <v>386</v>
      </c>
      <c r="D41" s="14">
        <v>44925</v>
      </c>
      <c r="E41" s="15" t="s">
        <v>387</v>
      </c>
      <c r="F41" s="15" t="s">
        <v>388</v>
      </c>
      <c r="G41" s="15" t="s">
        <v>389</v>
      </c>
      <c r="H41" s="15" t="s">
        <v>342</v>
      </c>
      <c r="I41" s="15" t="s">
        <v>343</v>
      </c>
      <c r="J41" s="15" t="s">
        <v>344</v>
      </c>
      <c r="K41" s="68" t="s">
        <v>390</v>
      </c>
      <c r="L41" s="69" t="str">
        <f t="shared" ca="1" si="2"/>
        <v xml:space="preserve">1 an(s) 6 mois </v>
      </c>
    </row>
    <row r="42" spans="1:12" s="75" customFormat="1" x14ac:dyDescent="0.25">
      <c r="A42" s="22">
        <v>6</v>
      </c>
      <c r="B42" s="23">
        <v>178</v>
      </c>
      <c r="C42" s="13" t="s">
        <v>391</v>
      </c>
      <c r="D42" s="14">
        <v>44889</v>
      </c>
      <c r="E42" s="15" t="s">
        <v>392</v>
      </c>
      <c r="F42" s="15" t="s">
        <v>393</v>
      </c>
      <c r="G42" s="15" t="s">
        <v>382</v>
      </c>
      <c r="H42" s="15" t="s">
        <v>394</v>
      </c>
      <c r="I42" s="15" t="s">
        <v>266</v>
      </c>
      <c r="J42" s="15" t="s">
        <v>335</v>
      </c>
      <c r="K42" s="68" t="s">
        <v>395</v>
      </c>
      <c r="L42" s="69" t="str">
        <f t="shared" ca="1" si="2"/>
        <v xml:space="preserve">1 an(s) 7 mois </v>
      </c>
    </row>
    <row r="43" spans="1:12" s="75" customFormat="1" x14ac:dyDescent="0.25">
      <c r="A43" s="22">
        <v>7</v>
      </c>
      <c r="B43" s="23">
        <v>179</v>
      </c>
      <c r="C43" s="13" t="s">
        <v>396</v>
      </c>
      <c r="D43" s="14">
        <v>44878</v>
      </c>
      <c r="E43" s="15" t="s">
        <v>397</v>
      </c>
      <c r="F43" s="15" t="s">
        <v>398</v>
      </c>
      <c r="G43" s="15" t="s">
        <v>399</v>
      </c>
      <c r="H43" s="15" t="s">
        <v>308</v>
      </c>
      <c r="I43" s="15" t="s">
        <v>89</v>
      </c>
      <c r="J43" s="15" t="s">
        <v>309</v>
      </c>
      <c r="K43" s="68" t="s">
        <v>400</v>
      </c>
      <c r="L43" s="69" t="str">
        <f t="shared" ca="1" si="2"/>
        <v xml:space="preserve">1 an(s) 7 mois </v>
      </c>
    </row>
    <row r="44" spans="1:12" s="75" customFormat="1" x14ac:dyDescent="0.25">
      <c r="A44" s="22">
        <v>8</v>
      </c>
      <c r="B44" s="23">
        <v>186</v>
      </c>
      <c r="C44" s="13" t="s">
        <v>418</v>
      </c>
      <c r="D44" s="14">
        <v>44798</v>
      </c>
      <c r="E44" s="15" t="s">
        <v>419</v>
      </c>
      <c r="F44" s="15" t="s">
        <v>292</v>
      </c>
      <c r="G44" s="15" t="s">
        <v>293</v>
      </c>
      <c r="H44" s="15" t="s">
        <v>294</v>
      </c>
      <c r="I44" s="15" t="s">
        <v>89</v>
      </c>
      <c r="J44" s="15" t="s">
        <v>295</v>
      </c>
      <c r="K44" s="68" t="s">
        <v>420</v>
      </c>
      <c r="L44" s="69" t="str">
        <f t="shared" ca="1" si="2"/>
        <v xml:space="preserve">1 an(s) 10 mois </v>
      </c>
    </row>
    <row r="45" spans="1:12" s="75" customFormat="1" x14ac:dyDescent="0.25">
      <c r="A45" s="227" t="s">
        <v>421</v>
      </c>
      <c r="B45" s="228"/>
      <c r="C45" s="228"/>
      <c r="D45" s="228"/>
      <c r="E45" s="228"/>
      <c r="F45" s="228"/>
      <c r="G45" s="228"/>
      <c r="H45" s="228"/>
      <c r="I45" s="228"/>
      <c r="J45" s="66"/>
      <c r="K45" s="72"/>
      <c r="L45" s="69"/>
    </row>
    <row r="46" spans="1:12" s="75" customFormat="1" x14ac:dyDescent="0.25">
      <c r="A46" s="22">
        <v>1</v>
      </c>
      <c r="B46" s="23">
        <v>189</v>
      </c>
      <c r="C46" s="13" t="s">
        <v>429</v>
      </c>
      <c r="D46" s="14">
        <v>44680</v>
      </c>
      <c r="E46" s="15" t="s">
        <v>430</v>
      </c>
      <c r="F46" s="15" t="s">
        <v>431</v>
      </c>
      <c r="G46" s="15" t="s">
        <v>389</v>
      </c>
      <c r="H46" s="15" t="s">
        <v>432</v>
      </c>
      <c r="I46" s="15" t="s">
        <v>124</v>
      </c>
      <c r="J46" s="15" t="s">
        <v>288</v>
      </c>
      <c r="K46" s="68" t="s">
        <v>433</v>
      </c>
      <c r="L46" s="69" t="str">
        <f ca="1">DATEDIF(D46,$L$10,"y")&amp;" an(s) "&amp;DATEDIF(D46,$L$10,"ym")&amp;" mois "</f>
        <v xml:space="preserve">2 an(s) 2 mois </v>
      </c>
    </row>
    <row r="47" spans="1:12" s="75" customFormat="1" x14ac:dyDescent="0.25">
      <c r="A47" s="22">
        <v>2</v>
      </c>
      <c r="B47" s="23">
        <v>190</v>
      </c>
      <c r="C47" s="13" t="s">
        <v>97</v>
      </c>
      <c r="D47" s="14">
        <v>44636</v>
      </c>
      <c r="E47" s="15" t="s">
        <v>434</v>
      </c>
      <c r="F47" s="15" t="s">
        <v>375</v>
      </c>
      <c r="G47" s="15" t="s">
        <v>376</v>
      </c>
      <c r="H47" s="15" t="s">
        <v>377</v>
      </c>
      <c r="I47" s="15" t="s">
        <v>124</v>
      </c>
      <c r="J47" s="15" t="s">
        <v>378</v>
      </c>
      <c r="K47" s="77" t="s">
        <v>435</v>
      </c>
      <c r="L47" s="69" t="str">
        <f ca="1">DATEDIF(D47,$L$10,"y")&amp;" an(s) "&amp;DATEDIF(D47,$L$10,"ym")&amp;" mois "</f>
        <v xml:space="preserve">2 an(s) 3 mois </v>
      </c>
    </row>
    <row r="48" spans="1:12" s="75" customFormat="1" x14ac:dyDescent="0.25">
      <c r="A48" s="22">
        <v>3</v>
      </c>
      <c r="B48" s="23">
        <v>188</v>
      </c>
      <c r="C48" s="13" t="s">
        <v>426</v>
      </c>
      <c r="D48" s="14">
        <v>44703</v>
      </c>
      <c r="E48" s="15"/>
      <c r="F48" s="15" t="s">
        <v>427</v>
      </c>
      <c r="G48" s="15" t="s">
        <v>331</v>
      </c>
      <c r="H48" s="15" t="s">
        <v>320</v>
      </c>
      <c r="I48" s="15" t="s">
        <v>183</v>
      </c>
      <c r="J48" s="15" t="s">
        <v>321</v>
      </c>
      <c r="K48" s="68" t="s">
        <v>428</v>
      </c>
      <c r="L48" s="69" t="str">
        <f ca="1">DATEDIF(D48,$L$10,"y")&amp;" an(s) "&amp;DATEDIF(D48,$L$10,"ym")&amp;" mois "</f>
        <v xml:space="preserve">2 an(s) 1 mois </v>
      </c>
    </row>
    <row r="49" spans="1:12" s="75" customFormat="1" x14ac:dyDescent="0.25">
      <c r="A49" s="22">
        <v>4</v>
      </c>
      <c r="B49" s="78">
        <v>187</v>
      </c>
      <c r="C49" s="13" t="s">
        <v>422</v>
      </c>
      <c r="D49" s="14">
        <v>44709</v>
      </c>
      <c r="E49" s="15" t="s">
        <v>423</v>
      </c>
      <c r="F49" s="15" t="s">
        <v>424</v>
      </c>
      <c r="G49" s="15"/>
      <c r="H49" s="15" t="s">
        <v>320</v>
      </c>
      <c r="I49" s="78">
        <v>62</v>
      </c>
      <c r="J49" s="15" t="s">
        <v>321</v>
      </c>
      <c r="K49" s="68" t="s">
        <v>425</v>
      </c>
      <c r="L49" s="69" t="str">
        <f ca="1">DATEDIF(D49,$L$10,"y")&amp;" an(s) "&amp;DATEDIF(D49,$L$10,"ym")&amp;" mois "</f>
        <v xml:space="preserve">2 an(s) 1 mois </v>
      </c>
    </row>
    <row r="50" spans="1:12" s="75" customFormat="1" x14ac:dyDescent="0.25">
      <c r="A50" s="227" t="s">
        <v>436</v>
      </c>
      <c r="B50" s="228"/>
      <c r="C50" s="228"/>
      <c r="D50" s="228"/>
      <c r="E50" s="228"/>
      <c r="F50" s="228"/>
      <c r="G50" s="228"/>
      <c r="H50" s="228"/>
      <c r="I50" s="234"/>
      <c r="J50" s="76"/>
      <c r="L50" s="69"/>
    </row>
    <row r="51" spans="1:12" s="75" customFormat="1" x14ac:dyDescent="0.25">
      <c r="A51" s="22">
        <v>1</v>
      </c>
      <c r="B51" s="23">
        <v>192</v>
      </c>
      <c r="C51" s="13" t="s">
        <v>442</v>
      </c>
      <c r="D51" s="14">
        <v>44505</v>
      </c>
      <c r="E51" s="15" t="s">
        <v>443</v>
      </c>
      <c r="F51" s="15" t="s">
        <v>444</v>
      </c>
      <c r="G51" s="15" t="s">
        <v>445</v>
      </c>
      <c r="H51" s="15" t="s">
        <v>446</v>
      </c>
      <c r="I51" s="15" t="s">
        <v>343</v>
      </c>
      <c r="J51" s="15" t="s">
        <v>344</v>
      </c>
      <c r="K51" s="68" t="s">
        <v>447</v>
      </c>
      <c r="L51" s="69" t="str">
        <f ca="1">DATEDIF(D51,$L$10,"y")&amp;" an(s) "&amp;DATEDIF(D51,$L$10,"ym")&amp;" mois "</f>
        <v xml:space="preserve">2 an(s) 7 mois </v>
      </c>
    </row>
    <row r="52" spans="1:12" s="75" customFormat="1" x14ac:dyDescent="0.25">
      <c r="A52" s="22">
        <v>2</v>
      </c>
      <c r="B52" s="23">
        <v>191</v>
      </c>
      <c r="C52" s="13" t="s">
        <v>437</v>
      </c>
      <c r="D52" s="14">
        <v>44510</v>
      </c>
      <c r="E52" s="15" t="s">
        <v>194</v>
      </c>
      <c r="F52" s="15" t="s">
        <v>438</v>
      </c>
      <c r="G52" s="15" t="s">
        <v>315</v>
      </c>
      <c r="H52" s="15" t="s">
        <v>439</v>
      </c>
      <c r="I52" s="23">
        <v>59</v>
      </c>
      <c r="J52" s="15" t="s">
        <v>440</v>
      </c>
      <c r="K52" s="68" t="s">
        <v>441</v>
      </c>
      <c r="L52" s="69" t="str">
        <f ca="1">DATEDIF(D52,$L$10,"y")&amp;" an(s) "&amp;DATEDIF(D52,$L$10,"ym")&amp;" mois "</f>
        <v xml:space="preserve">2 an(s) 7 mois </v>
      </c>
    </row>
    <row r="53" spans="1:12" s="75" customFormat="1" x14ac:dyDescent="0.25">
      <c r="A53" s="22">
        <v>3</v>
      </c>
      <c r="B53" s="23">
        <v>193</v>
      </c>
      <c r="C53" s="13" t="s">
        <v>448</v>
      </c>
      <c r="D53" s="14">
        <v>44486</v>
      </c>
      <c r="E53" s="15" t="s">
        <v>387</v>
      </c>
      <c r="F53" s="15" t="s">
        <v>449</v>
      </c>
      <c r="G53" s="15" t="s">
        <v>450</v>
      </c>
      <c r="H53" s="15" t="s">
        <v>342</v>
      </c>
      <c r="I53" s="15" t="s">
        <v>343</v>
      </c>
      <c r="J53" s="15" t="s">
        <v>344</v>
      </c>
      <c r="K53" s="68" t="s">
        <v>451</v>
      </c>
      <c r="L53" s="69" t="str">
        <f ca="1">DATEDIF(D53,$L$10,"y")&amp;" an(s) "&amp;DATEDIF(D53,$L$10,"ym")&amp;" mois "</f>
        <v xml:space="preserve">2 an(s) 8 mois </v>
      </c>
    </row>
    <row r="54" spans="1:12" s="75" customFormat="1" x14ac:dyDescent="0.25">
      <c r="A54" s="227" t="s">
        <v>452</v>
      </c>
      <c r="B54" s="228"/>
      <c r="C54" s="228"/>
      <c r="D54" s="228"/>
      <c r="E54" s="228"/>
      <c r="F54" s="228"/>
      <c r="G54" s="228"/>
      <c r="H54" s="228"/>
      <c r="I54" s="228"/>
      <c r="J54" s="88"/>
      <c r="K54" s="68"/>
      <c r="L54" s="69"/>
    </row>
    <row r="55" spans="1:12" s="75" customFormat="1" x14ac:dyDescent="0.25">
      <c r="A55" s="22">
        <v>1</v>
      </c>
      <c r="B55" s="23">
        <v>196</v>
      </c>
      <c r="C55" s="13" t="s">
        <v>459</v>
      </c>
      <c r="D55" s="14">
        <v>44094</v>
      </c>
      <c r="E55" s="15" t="s">
        <v>460</v>
      </c>
      <c r="F55" s="15" t="s">
        <v>461</v>
      </c>
      <c r="G55" s="15" t="s">
        <v>389</v>
      </c>
      <c r="H55" s="15" t="s">
        <v>342</v>
      </c>
      <c r="I55" s="15" t="s">
        <v>343</v>
      </c>
      <c r="J55" s="15" t="s">
        <v>344</v>
      </c>
      <c r="K55" s="68" t="s">
        <v>462</v>
      </c>
      <c r="L55" s="69" t="str">
        <f ca="1">DATEDIF(D55,$L$10,"y")&amp;" an(s) "&amp;DATEDIF(D55,$L$10,"ym")&amp;" mois "</f>
        <v xml:space="preserve">3 an(s) 9 mois </v>
      </c>
    </row>
    <row r="56" spans="1:12" s="75" customFormat="1" x14ac:dyDescent="0.25">
      <c r="A56" s="22">
        <v>2</v>
      </c>
      <c r="B56" s="23">
        <v>194</v>
      </c>
      <c r="C56" s="13" t="s">
        <v>353</v>
      </c>
      <c r="D56" s="14">
        <v>44223</v>
      </c>
      <c r="E56" s="15" t="s">
        <v>354</v>
      </c>
      <c r="F56" s="15" t="s">
        <v>381</v>
      </c>
      <c r="G56" s="15" t="s">
        <v>453</v>
      </c>
      <c r="H56" s="15" t="s">
        <v>287</v>
      </c>
      <c r="I56" s="15" t="s">
        <v>124</v>
      </c>
      <c r="J56" s="15" t="s">
        <v>288</v>
      </c>
      <c r="K56" s="68" t="s">
        <v>454</v>
      </c>
      <c r="L56" s="69" t="str">
        <f ca="1">DATEDIF(D56,$L$10,"y")&amp;" an(s) "&amp;DATEDIF(D56,$L$10,"ym")&amp;" mois "</f>
        <v xml:space="preserve">3 an(s) 5 mois </v>
      </c>
    </row>
    <row r="57" spans="1:12" s="75" customFormat="1" x14ac:dyDescent="0.25">
      <c r="A57" s="22">
        <v>3</v>
      </c>
      <c r="B57" s="23">
        <v>195</v>
      </c>
      <c r="C57" s="13" t="s">
        <v>455</v>
      </c>
      <c r="D57" s="14">
        <v>44161</v>
      </c>
      <c r="E57" s="15" t="s">
        <v>399</v>
      </c>
      <c r="F57" s="15" t="s">
        <v>456</v>
      </c>
      <c r="G57" s="15" t="s">
        <v>457</v>
      </c>
      <c r="H57" s="15" t="s">
        <v>308</v>
      </c>
      <c r="I57" s="15" t="s">
        <v>89</v>
      </c>
      <c r="J57" s="15" t="s">
        <v>309</v>
      </c>
      <c r="K57" s="68" t="s">
        <v>458</v>
      </c>
      <c r="L57" s="69" t="str">
        <f ca="1">DATEDIF(D57,$L$10,"y")&amp;" an(s) "&amp;DATEDIF(D57,$L$10,"ym")&amp;" mois "</f>
        <v xml:space="preserve">3 an(s) 7 mois </v>
      </c>
    </row>
    <row r="58" spans="1:12" s="75" customFormat="1" x14ac:dyDescent="0.25">
      <c r="A58" s="227" t="s">
        <v>463</v>
      </c>
      <c r="B58" s="228"/>
      <c r="C58" s="228"/>
      <c r="D58" s="228"/>
      <c r="E58" s="228"/>
      <c r="F58" s="228"/>
      <c r="G58" s="228"/>
      <c r="H58" s="228"/>
      <c r="I58" s="228"/>
      <c r="J58" s="89"/>
      <c r="K58" s="68"/>
      <c r="L58" s="69"/>
    </row>
    <row r="59" spans="1:12" x14ac:dyDescent="0.25">
      <c r="A59" s="22">
        <v>1</v>
      </c>
      <c r="B59" s="23">
        <v>200</v>
      </c>
      <c r="C59" s="13" t="s">
        <v>476</v>
      </c>
      <c r="D59" s="14">
        <v>42141</v>
      </c>
      <c r="E59" s="15" t="s">
        <v>477</v>
      </c>
      <c r="F59" s="15" t="s">
        <v>478</v>
      </c>
      <c r="G59" s="15" t="s">
        <v>479</v>
      </c>
      <c r="H59" s="15" t="s">
        <v>473</v>
      </c>
      <c r="I59" s="15" t="s">
        <v>183</v>
      </c>
      <c r="J59" s="15" t="s">
        <v>474</v>
      </c>
      <c r="K59" s="68" t="s">
        <v>480</v>
      </c>
      <c r="L59" s="69" t="str">
        <f ca="1">DATEDIF(D59,$L$10,"y")&amp;" an(s) "&amp;DATEDIF(D59,$L$10,"ym")&amp;" mois "</f>
        <v xml:space="preserve">9 an(s) 1 mois </v>
      </c>
    </row>
    <row r="60" spans="1:12" x14ac:dyDescent="0.25">
      <c r="A60" s="22">
        <v>2</v>
      </c>
      <c r="B60" s="23">
        <v>197</v>
      </c>
      <c r="C60" s="13" t="s">
        <v>438</v>
      </c>
      <c r="D60" s="14">
        <v>42770</v>
      </c>
      <c r="E60" s="15" t="s">
        <v>315</v>
      </c>
      <c r="F60" s="15" t="s">
        <v>464</v>
      </c>
      <c r="G60" s="15"/>
      <c r="H60" s="15" t="s">
        <v>439</v>
      </c>
      <c r="I60" s="15" t="s">
        <v>18</v>
      </c>
      <c r="J60" s="15" t="s">
        <v>440</v>
      </c>
      <c r="K60" s="79" t="s">
        <v>465</v>
      </c>
      <c r="L60" s="69" t="str">
        <f ca="1">DATEDIF(D60,$L$10,"y")&amp;" an(s) "&amp;DATEDIF(D60,$L$10,"ym")&amp;" mois "</f>
        <v xml:space="preserve">7 an(s) 4 mois </v>
      </c>
    </row>
    <row r="61" spans="1:12" x14ac:dyDescent="0.25">
      <c r="A61" s="22">
        <v>3</v>
      </c>
      <c r="B61" s="23">
        <v>199</v>
      </c>
      <c r="C61" s="13" t="s">
        <v>470</v>
      </c>
      <c r="D61" s="14">
        <v>42571</v>
      </c>
      <c r="E61" s="15" t="s">
        <v>286</v>
      </c>
      <c r="F61" s="15" t="s">
        <v>471</v>
      </c>
      <c r="G61" s="15" t="s">
        <v>472</v>
      </c>
      <c r="H61" s="15" t="s">
        <v>473</v>
      </c>
      <c r="I61" s="15" t="s">
        <v>183</v>
      </c>
      <c r="J61" s="15" t="s">
        <v>474</v>
      </c>
      <c r="K61" s="68" t="s">
        <v>475</v>
      </c>
      <c r="L61" s="69" t="str">
        <f ca="1">DATEDIF(D61,$L$10,"y")&amp;" an(s) "&amp;DATEDIF(D61,$L$10,"ym")&amp;" mois "</f>
        <v xml:space="preserve">7 an(s) 11 mois </v>
      </c>
    </row>
    <row r="62" spans="1:12" x14ac:dyDescent="0.25">
      <c r="A62" s="22">
        <v>4</v>
      </c>
      <c r="B62" s="23">
        <v>198</v>
      </c>
      <c r="C62" s="13" t="s">
        <v>466</v>
      </c>
      <c r="D62" s="14">
        <v>42643</v>
      </c>
      <c r="E62" s="15" t="s">
        <v>315</v>
      </c>
      <c r="F62" s="15" t="s">
        <v>467</v>
      </c>
      <c r="G62" s="15" t="s">
        <v>468</v>
      </c>
      <c r="H62" s="15" t="s">
        <v>327</v>
      </c>
      <c r="I62" s="15" t="s">
        <v>266</v>
      </c>
      <c r="J62" s="15" t="s">
        <v>328</v>
      </c>
      <c r="K62" s="68" t="s">
        <v>469</v>
      </c>
      <c r="L62" s="69" t="str">
        <f ca="1">DATEDIF(D62,$L$10,"y")&amp;" an(s) "&amp;DATEDIF(D62,$L$10,"ym")&amp;" mois "</f>
        <v xml:space="preserve">7 an(s) 9 mois </v>
      </c>
    </row>
    <row r="63" spans="1:12" ht="18.75" x14ac:dyDescent="0.3">
      <c r="A63" s="80"/>
      <c r="B63" s="81"/>
      <c r="C63" s="81"/>
      <c r="D63" s="81"/>
      <c r="E63" s="82"/>
      <c r="F63" s="82"/>
      <c r="G63" s="82"/>
      <c r="H63" s="82"/>
      <c r="I63" s="82"/>
      <c r="J63" s="82"/>
      <c r="K63" s="81"/>
      <c r="L63" s="83"/>
    </row>
    <row r="64" spans="1:12" ht="18.75" x14ac:dyDescent="0.3">
      <c r="A64" s="80"/>
      <c r="B64" s="81"/>
      <c r="C64" s="81"/>
      <c r="D64" s="81"/>
      <c r="E64" s="82"/>
      <c r="F64" s="82"/>
      <c r="G64" s="82"/>
      <c r="H64" s="82"/>
      <c r="I64" s="82"/>
      <c r="J64" s="82"/>
      <c r="K64" s="81"/>
      <c r="L64" s="83"/>
    </row>
    <row r="65" spans="1:12" ht="18.75" x14ac:dyDescent="0.3">
      <c r="A65" s="80"/>
      <c r="B65" s="81"/>
      <c r="C65" s="81"/>
      <c r="D65" s="81"/>
      <c r="E65" s="82"/>
      <c r="F65" s="82"/>
      <c r="G65" s="82"/>
      <c r="H65" s="82"/>
      <c r="I65" s="82"/>
      <c r="J65" s="82"/>
      <c r="K65" s="81"/>
      <c r="L65" s="83"/>
    </row>
    <row r="66" spans="1:12" ht="18.75" x14ac:dyDescent="0.3">
      <c r="A66" s="80"/>
      <c r="B66" s="81"/>
      <c r="C66" s="81"/>
      <c r="D66" s="81"/>
      <c r="E66" s="82"/>
      <c r="F66" s="82"/>
      <c r="G66" s="82"/>
      <c r="H66" s="82"/>
      <c r="I66" s="82"/>
      <c r="J66" s="82"/>
      <c r="K66" s="81"/>
      <c r="L66" s="83"/>
    </row>
    <row r="67" spans="1:12" s="81" customFormat="1" ht="18.75" x14ac:dyDescent="0.3">
      <c r="A67" s="80"/>
      <c r="E67" s="82"/>
      <c r="F67" s="82"/>
      <c r="G67" s="82"/>
      <c r="H67" s="82"/>
      <c r="I67" s="82"/>
      <c r="J67" s="82"/>
    </row>
    <row r="68" spans="1:12" s="81" customFormat="1" ht="18.75" x14ac:dyDescent="0.3">
      <c r="A68" s="80"/>
      <c r="E68" s="41" t="s">
        <v>4</v>
      </c>
      <c r="F68" s="41" t="s">
        <v>151</v>
      </c>
      <c r="G68" s="41" t="s">
        <v>152</v>
      </c>
      <c r="H68" s="41" t="s">
        <v>153</v>
      </c>
      <c r="I68" s="41" t="s">
        <v>10</v>
      </c>
      <c r="J68" s="82"/>
    </row>
    <row r="69" spans="1:12" s="81" customFormat="1" ht="18.75" x14ac:dyDescent="0.3">
      <c r="A69" s="80"/>
      <c r="B69" s="241" t="s">
        <v>481</v>
      </c>
      <c r="C69" s="241"/>
      <c r="D69" s="242"/>
      <c r="E69" s="13" t="s">
        <v>380</v>
      </c>
      <c r="F69" s="15" t="s">
        <v>354</v>
      </c>
      <c r="G69" s="15" t="s">
        <v>382</v>
      </c>
      <c r="H69" s="15" t="s">
        <v>383</v>
      </c>
      <c r="I69" s="15" t="s">
        <v>124</v>
      </c>
      <c r="J69" s="15"/>
      <c r="K69" s="15"/>
    </row>
    <row r="70" spans="1:12" s="81" customFormat="1" ht="18.75" x14ac:dyDescent="0.3">
      <c r="A70" s="80"/>
      <c r="B70" s="241" t="s">
        <v>482</v>
      </c>
      <c r="C70" s="241"/>
      <c r="D70" s="242"/>
      <c r="E70" s="13" t="s">
        <v>429</v>
      </c>
      <c r="F70" s="15" t="s">
        <v>430</v>
      </c>
      <c r="G70" s="15" t="s">
        <v>389</v>
      </c>
      <c r="H70" s="15" t="s">
        <v>432</v>
      </c>
      <c r="I70" s="15" t="s">
        <v>124</v>
      </c>
    </row>
    <row r="71" spans="1:12" s="81" customFormat="1" ht="18.75" x14ac:dyDescent="0.3">
      <c r="A71" s="80"/>
      <c r="B71" s="241" t="s">
        <v>483</v>
      </c>
      <c r="C71" s="241"/>
      <c r="D71" s="242"/>
      <c r="E71" s="13" t="s">
        <v>269</v>
      </c>
      <c r="F71" s="15" t="s">
        <v>270</v>
      </c>
      <c r="G71" s="15" t="s">
        <v>272</v>
      </c>
      <c r="H71" s="15" t="s">
        <v>273</v>
      </c>
      <c r="I71" s="23">
        <v>80</v>
      </c>
    </row>
    <row r="72" spans="1:12" s="81" customFormat="1" ht="18.75" x14ac:dyDescent="0.3">
      <c r="A72" s="80"/>
      <c r="B72" s="241" t="s">
        <v>484</v>
      </c>
      <c r="C72" s="241"/>
      <c r="D72" s="243"/>
      <c r="E72" s="84" t="s">
        <v>317</v>
      </c>
      <c r="F72" s="21" t="s">
        <v>313</v>
      </c>
      <c r="G72" s="21" t="s">
        <v>319</v>
      </c>
      <c r="H72" s="21" t="s">
        <v>320</v>
      </c>
      <c r="I72" s="15" t="s">
        <v>183</v>
      </c>
    </row>
    <row r="73" spans="1:12" s="81" customFormat="1" ht="18.75" x14ac:dyDescent="0.3">
      <c r="A73" s="85"/>
      <c r="B73" s="241" t="s">
        <v>486</v>
      </c>
      <c r="C73" s="241"/>
      <c r="D73" s="243"/>
      <c r="E73" s="244" t="s">
        <v>342</v>
      </c>
      <c r="F73" s="245"/>
      <c r="G73" s="245"/>
      <c r="H73" s="246"/>
      <c r="I73" s="48" t="s">
        <v>343</v>
      </c>
      <c r="J73" s="86"/>
    </row>
    <row r="74" spans="1:12" s="81" customFormat="1" ht="18.75" x14ac:dyDescent="0.3">
      <c r="A74" s="85"/>
      <c r="B74" s="240" t="s">
        <v>487</v>
      </c>
      <c r="C74" s="240"/>
      <c r="D74" s="240"/>
      <c r="E74" s="13" t="s">
        <v>356</v>
      </c>
      <c r="F74" s="15" t="s">
        <v>331</v>
      </c>
      <c r="G74" s="15" t="s">
        <v>315</v>
      </c>
      <c r="H74" s="15" t="s">
        <v>349</v>
      </c>
      <c r="I74" s="23">
        <v>76</v>
      </c>
      <c r="J74" s="86"/>
    </row>
    <row r="75" spans="1:12" s="81" customFormat="1" ht="18.75" x14ac:dyDescent="0.3">
      <c r="A75" s="85"/>
      <c r="B75" s="240" t="s">
        <v>488</v>
      </c>
      <c r="C75" s="240"/>
      <c r="D75" s="240"/>
      <c r="E75" s="13" t="s">
        <v>330</v>
      </c>
      <c r="F75" s="15" t="s">
        <v>331</v>
      </c>
      <c r="G75" s="15" t="s">
        <v>333</v>
      </c>
      <c r="H75" s="15" t="s">
        <v>334</v>
      </c>
      <c r="I75" s="15" t="s">
        <v>266</v>
      </c>
      <c r="J75" s="86"/>
    </row>
    <row r="76" spans="1:12" s="81" customFormat="1" ht="18.75" x14ac:dyDescent="0.3">
      <c r="A76" s="85"/>
      <c r="B76" s="240" t="s">
        <v>485</v>
      </c>
      <c r="C76" s="240"/>
      <c r="D76" s="240"/>
      <c r="E76" s="13" t="s">
        <v>429</v>
      </c>
      <c r="F76" s="15" t="s">
        <v>430</v>
      </c>
      <c r="G76" s="15" t="s">
        <v>389</v>
      </c>
      <c r="H76" s="15" t="s">
        <v>432</v>
      </c>
      <c r="I76" s="15" t="s">
        <v>124</v>
      </c>
      <c r="J76" s="86"/>
    </row>
    <row r="77" spans="1:12" s="81" customFormat="1" ht="18.75" x14ac:dyDescent="0.3">
      <c r="A77" s="85"/>
      <c r="B77" s="86"/>
      <c r="C77" s="90"/>
      <c r="D77" s="91"/>
      <c r="E77" s="92"/>
      <c r="F77" s="86"/>
      <c r="G77" s="86"/>
      <c r="H77" s="86"/>
      <c r="I77" s="90"/>
      <c r="J77" s="86"/>
    </row>
    <row r="78" spans="1:12" s="81" customFormat="1" ht="18.75" x14ac:dyDescent="0.3">
      <c r="A78" s="85"/>
      <c r="B78" s="86"/>
      <c r="C78" s="90"/>
      <c r="D78" s="91"/>
      <c r="E78" s="92" t="s">
        <v>489</v>
      </c>
      <c r="F78" s="86"/>
      <c r="G78" s="86"/>
      <c r="H78" s="86"/>
      <c r="I78" s="90"/>
      <c r="J78" s="86"/>
    </row>
    <row r="79" spans="1:12" s="81" customFormat="1" ht="18.75" x14ac:dyDescent="0.3">
      <c r="A79" s="85"/>
      <c r="B79" s="86"/>
      <c r="C79" s="90"/>
      <c r="D79" s="91"/>
      <c r="E79" s="92"/>
      <c r="F79" s="86"/>
      <c r="G79" s="86"/>
      <c r="H79" s="86"/>
      <c r="I79" s="90"/>
      <c r="J79" s="86"/>
    </row>
    <row r="80" spans="1:12" s="81" customFormat="1" ht="18.75" x14ac:dyDescent="0.3">
      <c r="A80" s="85"/>
      <c r="B80" s="86"/>
      <c r="C80" s="90"/>
      <c r="D80" s="91"/>
      <c r="E80" s="92"/>
      <c r="F80" s="86"/>
      <c r="G80" s="86"/>
      <c r="H80" s="86"/>
      <c r="I80" s="90"/>
      <c r="J80" s="86"/>
    </row>
    <row r="81" spans="1:11" s="81" customFormat="1" ht="18.75" x14ac:dyDescent="0.3">
      <c r="A81" s="85"/>
      <c r="B81" s="86"/>
      <c r="C81" s="90"/>
      <c r="D81" s="91"/>
      <c r="E81" s="92"/>
      <c r="F81" s="86"/>
      <c r="G81" s="86"/>
      <c r="H81" s="86"/>
      <c r="I81" s="90"/>
      <c r="J81" s="86"/>
    </row>
    <row r="82" spans="1:11" s="81" customFormat="1" ht="18.75" x14ac:dyDescent="0.3">
      <c r="A82" s="85"/>
      <c r="B82" s="86"/>
      <c r="C82" s="90"/>
      <c r="D82" s="91"/>
      <c r="E82" s="92"/>
      <c r="F82" s="86"/>
      <c r="G82" s="86"/>
      <c r="H82" s="86"/>
      <c r="I82" s="90"/>
      <c r="J82" s="86"/>
    </row>
    <row r="83" spans="1:11" s="81" customFormat="1" ht="18.75" x14ac:dyDescent="0.3">
      <c r="A83" s="85"/>
      <c r="B83" s="86"/>
      <c r="C83" s="90"/>
      <c r="D83" s="91"/>
      <c r="E83" s="92"/>
      <c r="F83" s="86"/>
      <c r="G83" s="86"/>
      <c r="H83" s="86"/>
      <c r="I83" s="90"/>
      <c r="J83" s="86"/>
    </row>
    <row r="84" spans="1:11" s="81" customFormat="1" ht="18.75" x14ac:dyDescent="0.3">
      <c r="A84" s="85"/>
      <c r="B84" s="86"/>
      <c r="C84" s="90"/>
      <c r="D84" s="91"/>
      <c r="E84" s="92"/>
      <c r="F84" s="86"/>
      <c r="G84" s="86"/>
      <c r="H84" s="86"/>
      <c r="I84" s="90"/>
      <c r="J84" s="86"/>
      <c r="K84" s="93"/>
    </row>
    <row r="85" spans="1:11" s="81" customFormat="1" ht="18.75" x14ac:dyDescent="0.3">
      <c r="A85" s="85"/>
      <c r="B85" s="86"/>
      <c r="C85" s="90"/>
      <c r="D85" s="91"/>
      <c r="E85" s="92"/>
      <c r="F85" s="86"/>
      <c r="G85" s="86"/>
      <c r="H85" s="86"/>
      <c r="I85" s="90"/>
      <c r="J85" s="86"/>
      <c r="K85" s="93"/>
    </row>
    <row r="86" spans="1:11" s="81" customFormat="1" ht="18.75" x14ac:dyDescent="0.3">
      <c r="A86" s="85"/>
      <c r="B86" s="86"/>
      <c r="C86" s="90"/>
      <c r="D86" s="91"/>
      <c r="E86" s="92"/>
      <c r="F86" s="86"/>
      <c r="G86" s="86"/>
      <c r="H86" s="86"/>
      <c r="I86" s="90"/>
      <c r="J86" s="86"/>
      <c r="K86" s="93"/>
    </row>
    <row r="87" spans="1:11" s="81" customFormat="1" ht="18.75" x14ac:dyDescent="0.3">
      <c r="A87" s="85"/>
      <c r="B87" s="86"/>
      <c r="C87" s="90"/>
      <c r="D87" s="91"/>
      <c r="E87" s="92"/>
      <c r="F87" s="86"/>
      <c r="G87" s="86"/>
      <c r="H87" s="86"/>
      <c r="I87" s="90"/>
      <c r="J87" s="86"/>
      <c r="K87" s="93"/>
    </row>
    <row r="88" spans="1:11" s="81" customFormat="1" ht="18.75" x14ac:dyDescent="0.3">
      <c r="A88" s="85"/>
      <c r="B88" s="86"/>
      <c r="C88" s="90"/>
      <c r="D88" s="92"/>
      <c r="E88" s="86"/>
      <c r="F88" s="86"/>
      <c r="G88" s="86"/>
      <c r="H88" s="90"/>
      <c r="I88" s="86"/>
      <c r="J88" s="86"/>
    </row>
    <row r="89" spans="1:11" s="81" customFormat="1" ht="18.75" x14ac:dyDescent="0.3">
      <c r="A89" s="85"/>
      <c r="B89" s="86"/>
      <c r="C89" s="90"/>
      <c r="D89" s="92"/>
      <c r="E89" s="86"/>
      <c r="F89" s="86"/>
      <c r="G89" s="86"/>
      <c r="H89" s="90"/>
      <c r="I89" s="86"/>
      <c r="J89" s="86"/>
    </row>
    <row r="90" spans="1:11" s="81" customFormat="1" ht="18.75" x14ac:dyDescent="0.3">
      <c r="A90" s="85"/>
      <c r="B90" s="86"/>
      <c r="C90" s="90"/>
      <c r="D90" s="92"/>
      <c r="E90" s="86"/>
      <c r="F90" s="86"/>
      <c r="G90" s="86"/>
      <c r="H90" s="90"/>
      <c r="I90" s="86"/>
      <c r="J90" s="86"/>
    </row>
    <row r="91" spans="1:11" s="81" customFormat="1" ht="18.75" x14ac:dyDescent="0.3">
      <c r="A91" s="85"/>
      <c r="B91" s="86"/>
      <c r="C91" s="90"/>
      <c r="D91" s="92"/>
      <c r="E91" s="86"/>
      <c r="F91" s="86"/>
      <c r="G91" s="86"/>
      <c r="H91" s="90"/>
      <c r="I91" s="86"/>
      <c r="J91" s="86"/>
    </row>
    <row r="92" spans="1:11" s="81" customFormat="1" ht="18.75" x14ac:dyDescent="0.3">
      <c r="A92" s="85"/>
      <c r="B92" s="86"/>
      <c r="C92" s="90"/>
      <c r="D92" s="92"/>
      <c r="E92" s="86"/>
      <c r="F92" s="86"/>
      <c r="G92" s="86"/>
      <c r="H92" s="90"/>
      <c r="I92" s="86"/>
      <c r="J92" s="86"/>
    </row>
    <row r="93" spans="1:11" s="81" customFormat="1" ht="18.75" x14ac:dyDescent="0.3">
      <c r="A93" s="85"/>
      <c r="B93" s="86"/>
      <c r="C93" s="90"/>
      <c r="D93" s="92"/>
      <c r="E93" s="86"/>
      <c r="F93" s="86"/>
      <c r="G93" s="86"/>
      <c r="H93" s="90"/>
      <c r="I93" s="86"/>
      <c r="J93" s="86"/>
    </row>
    <row r="94" spans="1:11" s="81" customFormat="1" ht="18.75" x14ac:dyDescent="0.3">
      <c r="A94" s="85"/>
      <c r="B94" s="86"/>
      <c r="C94" s="90"/>
      <c r="D94" s="92"/>
      <c r="E94" s="86"/>
      <c r="F94" s="86"/>
      <c r="G94" s="86"/>
      <c r="H94" s="90"/>
      <c r="I94" s="86"/>
      <c r="J94" s="86"/>
    </row>
    <row r="95" spans="1:11" s="81" customFormat="1" ht="18.75" x14ac:dyDescent="0.3">
      <c r="A95" s="85"/>
      <c r="B95" s="86"/>
      <c r="C95" s="90"/>
      <c r="D95" s="92"/>
      <c r="E95" s="86"/>
      <c r="F95" s="86"/>
      <c r="G95" s="86"/>
      <c r="H95" s="90"/>
      <c r="I95" s="86"/>
      <c r="J95" s="86"/>
    </row>
    <row r="96" spans="1:11" s="81" customFormat="1" ht="18.75" x14ac:dyDescent="0.3">
      <c r="A96" s="85"/>
      <c r="B96" s="93"/>
      <c r="C96" s="94"/>
      <c r="D96" s="95"/>
      <c r="E96" s="93"/>
      <c r="F96" s="93"/>
      <c r="G96" s="93"/>
      <c r="H96" s="94"/>
      <c r="I96" s="93"/>
      <c r="J96" s="93"/>
    </row>
    <row r="97" spans="1:10" s="81" customFormat="1" ht="18.75" x14ac:dyDescent="0.3">
      <c r="A97" s="85"/>
      <c r="B97" s="93"/>
      <c r="C97" s="94"/>
      <c r="D97" s="95"/>
      <c r="E97" s="93"/>
      <c r="F97" s="93"/>
      <c r="G97" s="93"/>
      <c r="H97" s="94"/>
      <c r="I97" s="93"/>
      <c r="J97" s="93"/>
    </row>
    <row r="98" spans="1:10" s="81" customFormat="1" ht="18.75" x14ac:dyDescent="0.3">
      <c r="A98" s="85"/>
      <c r="B98" s="93"/>
      <c r="C98" s="94"/>
      <c r="D98" s="95"/>
      <c r="E98" s="93"/>
      <c r="F98" s="93"/>
      <c r="G98" s="93"/>
      <c r="H98" s="94"/>
      <c r="I98" s="93"/>
      <c r="J98" s="93"/>
    </row>
    <row r="99" spans="1:10" s="81" customFormat="1" ht="18.75" x14ac:dyDescent="0.3">
      <c r="A99" s="85"/>
      <c r="B99" s="93"/>
      <c r="C99" s="94"/>
      <c r="D99" s="95"/>
      <c r="E99" s="93"/>
      <c r="F99" s="93"/>
      <c r="G99" s="93"/>
      <c r="H99" s="94"/>
      <c r="I99" s="93"/>
      <c r="J99" s="93"/>
    </row>
    <row r="100" spans="1:10" s="81" customFormat="1" ht="18.75" x14ac:dyDescent="0.3">
      <c r="A100" s="85"/>
      <c r="B100" s="93"/>
      <c r="C100" s="94"/>
      <c r="D100" s="95"/>
      <c r="E100" s="93"/>
      <c r="F100" s="93"/>
      <c r="G100" s="93"/>
      <c r="H100" s="94"/>
      <c r="I100" s="93"/>
      <c r="J100" s="93"/>
    </row>
    <row r="101" spans="1:10" s="81" customFormat="1" ht="18.75" x14ac:dyDescent="0.3">
      <c r="A101" s="85"/>
      <c r="B101" s="93"/>
      <c r="C101" s="94"/>
      <c r="D101" s="95"/>
      <c r="E101" s="93"/>
      <c r="F101" s="93"/>
      <c r="G101" s="93"/>
      <c r="H101" s="94"/>
      <c r="I101" s="93"/>
      <c r="J101" s="93"/>
    </row>
    <row r="102" spans="1:10" s="81" customFormat="1" ht="18.75" x14ac:dyDescent="0.3">
      <c r="A102" s="85"/>
      <c r="B102" s="93"/>
      <c r="C102" s="94"/>
      <c r="D102" s="95"/>
      <c r="E102" s="93"/>
      <c r="F102" s="93"/>
      <c r="G102" s="93"/>
      <c r="H102" s="94"/>
      <c r="I102" s="93"/>
      <c r="J102" s="93"/>
    </row>
    <row r="103" spans="1:10" s="81" customFormat="1" ht="18.75" x14ac:dyDescent="0.3">
      <c r="A103" s="85"/>
      <c r="B103" s="93"/>
      <c r="C103" s="94"/>
      <c r="D103" s="95"/>
      <c r="E103" s="93"/>
      <c r="F103" s="93"/>
      <c r="G103" s="93"/>
      <c r="H103" s="94"/>
      <c r="I103" s="93"/>
      <c r="J103" s="93"/>
    </row>
    <row r="104" spans="1:10" s="81" customFormat="1" ht="18.75" x14ac:dyDescent="0.3">
      <c r="A104" s="85"/>
      <c r="B104" s="93"/>
      <c r="C104" s="94"/>
      <c r="D104" s="95"/>
      <c r="E104" s="93"/>
      <c r="F104" s="93"/>
      <c r="G104" s="93"/>
      <c r="H104" s="94"/>
      <c r="I104" s="93"/>
      <c r="J104" s="93"/>
    </row>
    <row r="105" spans="1:10" s="81" customFormat="1" ht="18.75" x14ac:dyDescent="0.3">
      <c r="A105" s="85"/>
      <c r="B105" s="93"/>
      <c r="C105" s="94"/>
      <c r="D105" s="95"/>
      <c r="E105" s="93"/>
      <c r="F105" s="93"/>
      <c r="G105" s="93"/>
      <c r="H105" s="94"/>
      <c r="I105" s="93"/>
      <c r="J105" s="93"/>
    </row>
    <row r="106" spans="1:10" s="81" customFormat="1" ht="18.75" x14ac:dyDescent="0.3">
      <c r="A106" s="85"/>
      <c r="B106" s="93"/>
      <c r="C106" s="94"/>
      <c r="D106" s="95"/>
      <c r="E106" s="93"/>
      <c r="F106" s="93"/>
      <c r="G106" s="93"/>
      <c r="H106" s="94"/>
      <c r="I106" s="93"/>
      <c r="J106" s="93"/>
    </row>
    <row r="107" spans="1:10" s="81" customFormat="1" ht="18.75" x14ac:dyDescent="0.3">
      <c r="A107" s="85"/>
      <c r="B107" s="93"/>
      <c r="C107" s="94"/>
      <c r="D107" s="95"/>
      <c r="E107" s="93"/>
      <c r="F107" s="93"/>
      <c r="G107" s="93"/>
      <c r="H107" s="94"/>
      <c r="I107" s="93"/>
      <c r="J107" s="93"/>
    </row>
    <row r="108" spans="1:10" s="81" customFormat="1" ht="18.75" x14ac:dyDescent="0.3">
      <c r="A108" s="85"/>
      <c r="B108" s="93"/>
      <c r="C108" s="94"/>
      <c r="D108" s="95"/>
      <c r="E108" s="93"/>
      <c r="F108" s="93"/>
      <c r="G108" s="93"/>
      <c r="H108" s="94"/>
      <c r="I108" s="93"/>
      <c r="J108" s="93"/>
    </row>
    <row r="109" spans="1:10" s="81" customFormat="1" ht="18.75" x14ac:dyDescent="0.3">
      <c r="A109" s="85"/>
      <c r="B109" s="93"/>
      <c r="C109" s="94"/>
      <c r="D109" s="95"/>
      <c r="E109" s="93"/>
      <c r="F109" s="93"/>
      <c r="G109" s="93"/>
      <c r="H109" s="94"/>
      <c r="I109" s="93"/>
      <c r="J109" s="93"/>
    </row>
    <row r="110" spans="1:10" s="81" customFormat="1" ht="18.75" x14ac:dyDescent="0.3">
      <c r="A110" s="85"/>
      <c r="B110" s="93"/>
      <c r="C110" s="94"/>
      <c r="D110" s="95"/>
      <c r="E110" s="93"/>
      <c r="F110" s="93"/>
      <c r="G110" s="93"/>
      <c r="H110" s="94"/>
      <c r="I110" s="93"/>
      <c r="J110" s="93"/>
    </row>
    <row r="111" spans="1:10" s="81" customFormat="1" ht="18.75" x14ac:dyDescent="0.3">
      <c r="A111" s="85"/>
      <c r="B111" s="93"/>
      <c r="C111" s="94"/>
      <c r="D111" s="95"/>
      <c r="E111" s="93"/>
      <c r="F111" s="93"/>
      <c r="G111" s="93"/>
      <c r="H111" s="94"/>
      <c r="I111" s="93"/>
      <c r="J111" s="93"/>
    </row>
    <row r="112" spans="1:10" s="81" customFormat="1" ht="18.75" x14ac:dyDescent="0.3">
      <c r="A112" s="85"/>
      <c r="B112" s="93"/>
      <c r="C112" s="94"/>
      <c r="D112" s="95"/>
      <c r="E112" s="93"/>
      <c r="F112" s="93"/>
      <c r="G112" s="93"/>
      <c r="H112" s="94"/>
      <c r="I112" s="93"/>
      <c r="J112" s="93"/>
    </row>
    <row r="113" spans="1:10" s="81" customFormat="1" ht="18.75" x14ac:dyDescent="0.3">
      <c r="A113" s="85"/>
      <c r="B113" s="93"/>
      <c r="C113" s="94"/>
      <c r="D113" s="95"/>
      <c r="E113" s="93"/>
      <c r="F113" s="93"/>
      <c r="G113" s="93"/>
      <c r="H113" s="94"/>
      <c r="I113" s="93"/>
      <c r="J113" s="93"/>
    </row>
    <row r="114" spans="1:10" s="81" customFormat="1" ht="18.75" x14ac:dyDescent="0.3">
      <c r="A114" s="85"/>
      <c r="B114" s="93"/>
      <c r="C114" s="94"/>
      <c r="D114" s="95"/>
      <c r="E114" s="93"/>
      <c r="F114" s="93"/>
      <c r="G114" s="93"/>
      <c r="H114" s="94"/>
      <c r="I114" s="93"/>
      <c r="J114" s="93"/>
    </row>
    <row r="115" spans="1:10" s="81" customFormat="1" ht="18.75" x14ac:dyDescent="0.3">
      <c r="A115" s="85"/>
      <c r="B115" s="93"/>
      <c r="C115" s="94"/>
      <c r="D115" s="95"/>
      <c r="E115" s="93"/>
      <c r="F115" s="93"/>
      <c r="G115" s="93"/>
      <c r="H115" s="94"/>
      <c r="I115" s="93"/>
      <c r="J115" s="93"/>
    </row>
    <row r="116" spans="1:10" s="81" customFormat="1" ht="18.75" x14ac:dyDescent="0.3">
      <c r="A116" s="85"/>
      <c r="B116" s="93"/>
      <c r="C116" s="94"/>
      <c r="D116" s="95"/>
      <c r="E116" s="93"/>
      <c r="F116" s="93"/>
      <c r="G116" s="93"/>
      <c r="H116" s="94"/>
      <c r="I116" s="93"/>
      <c r="J116" s="93"/>
    </row>
    <row r="117" spans="1:10" s="81" customFormat="1" ht="18.75" x14ac:dyDescent="0.3">
      <c r="A117" s="85"/>
      <c r="B117" s="93"/>
      <c r="C117" s="94"/>
      <c r="D117" s="95"/>
      <c r="E117" s="93"/>
      <c r="F117" s="93"/>
      <c r="G117" s="93"/>
      <c r="H117" s="94"/>
      <c r="I117" s="93"/>
      <c r="J117" s="93"/>
    </row>
    <row r="118" spans="1:10" s="81" customFormat="1" ht="18.75" x14ac:dyDescent="0.3">
      <c r="A118" s="85"/>
      <c r="B118" s="93"/>
      <c r="C118" s="94"/>
      <c r="D118" s="95"/>
      <c r="E118" s="93"/>
      <c r="F118" s="93"/>
      <c r="G118" s="93"/>
      <c r="H118" s="94"/>
      <c r="I118" s="93"/>
      <c r="J118" s="93"/>
    </row>
    <row r="119" spans="1:10" s="81" customFormat="1" ht="18.75" x14ac:dyDescent="0.3">
      <c r="A119" s="85"/>
      <c r="B119" s="93"/>
      <c r="C119" s="94"/>
      <c r="D119" s="95"/>
      <c r="E119" s="93"/>
      <c r="F119" s="93"/>
      <c r="G119" s="93"/>
      <c r="H119" s="94"/>
      <c r="I119" s="93"/>
      <c r="J119" s="93"/>
    </row>
    <row r="120" spans="1:10" s="81" customFormat="1" ht="18.75" x14ac:dyDescent="0.3">
      <c r="A120" s="85"/>
      <c r="B120" s="93"/>
      <c r="C120" s="94"/>
      <c r="D120" s="95"/>
      <c r="E120" s="93"/>
      <c r="F120" s="93"/>
      <c r="G120" s="93"/>
      <c r="H120" s="94"/>
      <c r="I120" s="93"/>
      <c r="J120" s="93"/>
    </row>
    <row r="121" spans="1:10" s="81" customFormat="1" ht="18.75" x14ac:dyDescent="0.3">
      <c r="A121" s="85"/>
      <c r="B121" s="93"/>
      <c r="C121" s="94"/>
      <c r="D121" s="95"/>
      <c r="E121" s="93"/>
      <c r="F121" s="93"/>
      <c r="G121" s="93"/>
      <c r="H121" s="94"/>
      <c r="I121" s="93"/>
      <c r="J121" s="93"/>
    </row>
    <row r="122" spans="1:10" s="81" customFormat="1" ht="18.75" x14ac:dyDescent="0.3">
      <c r="A122" s="85"/>
      <c r="B122" s="93"/>
      <c r="C122" s="94"/>
      <c r="D122" s="95"/>
      <c r="E122" s="93"/>
      <c r="F122" s="93"/>
      <c r="G122" s="93"/>
      <c r="H122" s="94"/>
      <c r="I122" s="93"/>
      <c r="J122" s="93"/>
    </row>
    <row r="123" spans="1:10" s="81" customFormat="1" ht="18.75" x14ac:dyDescent="0.3">
      <c r="A123" s="85"/>
      <c r="B123" s="93"/>
      <c r="C123" s="94"/>
      <c r="D123" s="95"/>
      <c r="E123" s="93"/>
      <c r="F123" s="93"/>
      <c r="G123" s="93"/>
      <c r="H123" s="94"/>
      <c r="I123" s="93"/>
      <c r="J123" s="93"/>
    </row>
    <row r="124" spans="1:10" s="81" customFormat="1" ht="18.75" x14ac:dyDescent="0.3">
      <c r="A124" s="85"/>
      <c r="B124" s="93"/>
      <c r="C124" s="94"/>
      <c r="D124" s="95"/>
      <c r="E124" s="93"/>
      <c r="F124" s="93"/>
      <c r="G124" s="93"/>
      <c r="H124" s="94"/>
      <c r="I124" s="93"/>
      <c r="J124" s="93"/>
    </row>
    <row r="125" spans="1:10" s="81" customFormat="1" ht="18.75" x14ac:dyDescent="0.3">
      <c r="A125" s="85"/>
      <c r="B125" s="93"/>
      <c r="C125" s="94"/>
      <c r="D125" s="95"/>
      <c r="E125" s="93"/>
      <c r="F125" s="93"/>
      <c r="G125" s="93"/>
      <c r="H125" s="94"/>
      <c r="I125" s="93"/>
      <c r="J125" s="93"/>
    </row>
    <row r="126" spans="1:10" s="81" customFormat="1" ht="18.75" x14ac:dyDescent="0.3">
      <c r="A126" s="85"/>
      <c r="B126" s="93"/>
      <c r="C126" s="94"/>
      <c r="D126" s="95"/>
      <c r="E126" s="93"/>
      <c r="F126" s="93"/>
      <c r="G126" s="93"/>
      <c r="H126" s="94"/>
      <c r="I126" s="93"/>
      <c r="J126" s="93"/>
    </row>
    <row r="127" spans="1:10" s="81" customFormat="1" ht="18.75" x14ac:dyDescent="0.3">
      <c r="A127" s="85"/>
      <c r="B127" s="93"/>
      <c r="C127" s="94"/>
      <c r="D127" s="95"/>
      <c r="E127" s="93"/>
      <c r="F127" s="93"/>
      <c r="G127" s="93"/>
      <c r="H127" s="94"/>
      <c r="I127" s="93"/>
      <c r="J127" s="93"/>
    </row>
    <row r="128" spans="1:10" s="81" customFormat="1" ht="18.75" x14ac:dyDescent="0.3">
      <c r="A128" s="85"/>
      <c r="B128" s="93"/>
      <c r="C128" s="94"/>
      <c r="D128" s="95"/>
      <c r="E128" s="93"/>
      <c r="F128" s="93"/>
      <c r="G128" s="93"/>
      <c r="H128" s="94"/>
      <c r="I128" s="93"/>
      <c r="J128" s="93"/>
    </row>
    <row r="129" spans="1:10" s="81" customFormat="1" ht="18.75" x14ac:dyDescent="0.3">
      <c r="A129" s="85"/>
      <c r="B129" s="93"/>
      <c r="C129" s="94"/>
      <c r="D129" s="95"/>
      <c r="E129" s="93"/>
      <c r="F129" s="93"/>
      <c r="G129" s="93"/>
      <c r="H129" s="94"/>
      <c r="I129" s="93"/>
      <c r="J129" s="93"/>
    </row>
    <row r="130" spans="1:10" s="81" customFormat="1" ht="18.75" x14ac:dyDescent="0.3">
      <c r="A130" s="85"/>
      <c r="B130" s="93"/>
      <c r="C130" s="94"/>
      <c r="D130" s="95"/>
      <c r="E130" s="93"/>
      <c r="F130" s="93"/>
      <c r="G130" s="93"/>
      <c r="H130" s="94"/>
      <c r="I130" s="93"/>
      <c r="J130" s="93"/>
    </row>
    <row r="131" spans="1:10" s="81" customFormat="1" ht="18.75" x14ac:dyDescent="0.3">
      <c r="A131" s="85"/>
      <c r="B131" s="93"/>
      <c r="C131" s="94"/>
      <c r="D131" s="95"/>
      <c r="E131" s="93"/>
      <c r="F131" s="93"/>
      <c r="G131" s="93"/>
      <c r="H131" s="94"/>
      <c r="I131" s="93"/>
      <c r="J131" s="93"/>
    </row>
    <row r="132" spans="1:10" s="81" customFormat="1" ht="18.75" x14ac:dyDescent="0.3">
      <c r="A132" s="85"/>
      <c r="B132" s="93"/>
      <c r="C132" s="94"/>
      <c r="D132" s="95"/>
      <c r="E132" s="93"/>
      <c r="F132" s="93"/>
      <c r="G132" s="93"/>
      <c r="H132" s="94"/>
      <c r="I132" s="93"/>
      <c r="J132" s="93"/>
    </row>
    <row r="133" spans="1:10" s="81" customFormat="1" ht="18.75" x14ac:dyDescent="0.3">
      <c r="A133" s="85"/>
      <c r="B133" s="93"/>
      <c r="C133" s="94"/>
      <c r="D133" s="95"/>
      <c r="E133" s="93"/>
      <c r="F133" s="93"/>
      <c r="G133" s="93"/>
      <c r="H133" s="94"/>
      <c r="I133" s="93"/>
      <c r="J133" s="93"/>
    </row>
    <row r="134" spans="1:10" s="81" customFormat="1" ht="18.75" x14ac:dyDescent="0.3">
      <c r="A134" s="85"/>
      <c r="B134" s="93"/>
      <c r="C134" s="94"/>
      <c r="D134" s="95"/>
      <c r="E134" s="93"/>
      <c r="F134" s="93"/>
      <c r="G134" s="93"/>
      <c r="H134" s="94"/>
      <c r="I134" s="93"/>
      <c r="J134" s="93"/>
    </row>
    <row r="135" spans="1:10" s="81" customFormat="1" ht="18.75" x14ac:dyDescent="0.3">
      <c r="A135" s="85"/>
      <c r="B135" s="93"/>
      <c r="C135" s="94"/>
      <c r="D135" s="95"/>
      <c r="E135" s="93"/>
      <c r="F135" s="93"/>
      <c r="G135" s="93"/>
      <c r="H135" s="94"/>
      <c r="I135" s="93"/>
      <c r="J135" s="93"/>
    </row>
    <row r="136" spans="1:10" s="81" customFormat="1" ht="18.75" x14ac:dyDescent="0.3">
      <c r="A136" s="85"/>
      <c r="B136" s="93"/>
      <c r="C136" s="94"/>
      <c r="D136" s="95"/>
      <c r="E136" s="93"/>
      <c r="F136" s="93"/>
      <c r="G136" s="93"/>
      <c r="H136" s="94"/>
      <c r="I136" s="93"/>
      <c r="J136" s="93"/>
    </row>
    <row r="137" spans="1:10" s="81" customFormat="1" ht="18.75" x14ac:dyDescent="0.3">
      <c r="A137" s="85"/>
      <c r="B137" s="93"/>
      <c r="C137" s="94"/>
      <c r="D137" s="95"/>
      <c r="E137" s="93"/>
      <c r="F137" s="93"/>
      <c r="G137" s="93"/>
      <c r="H137" s="94"/>
      <c r="I137" s="93"/>
      <c r="J137" s="93"/>
    </row>
    <row r="138" spans="1:10" s="81" customFormat="1" ht="18.75" x14ac:dyDescent="0.3">
      <c r="A138" s="85"/>
      <c r="B138" s="93"/>
      <c r="C138" s="94"/>
      <c r="D138" s="95"/>
      <c r="E138" s="93"/>
      <c r="F138" s="93"/>
      <c r="G138" s="93"/>
      <c r="H138" s="94"/>
      <c r="I138" s="93"/>
      <c r="J138" s="93"/>
    </row>
    <row r="139" spans="1:10" s="81" customFormat="1" ht="18.75" x14ac:dyDescent="0.3">
      <c r="A139" s="85"/>
      <c r="B139" s="93"/>
      <c r="C139" s="94"/>
      <c r="D139" s="95"/>
      <c r="E139" s="93"/>
      <c r="F139" s="93"/>
      <c r="G139" s="93"/>
      <c r="H139" s="94"/>
      <c r="I139" s="93"/>
      <c r="J139" s="93"/>
    </row>
    <row r="140" spans="1:10" s="81" customFormat="1" ht="18.75" x14ac:dyDescent="0.3">
      <c r="A140" s="85"/>
      <c r="B140" s="93"/>
      <c r="C140" s="94"/>
      <c r="D140" s="95"/>
      <c r="E140" s="93"/>
      <c r="F140" s="93"/>
      <c r="G140" s="93"/>
      <c r="H140" s="94"/>
      <c r="I140" s="93"/>
      <c r="J140" s="93"/>
    </row>
    <row r="141" spans="1:10" s="81" customFormat="1" ht="18.75" x14ac:dyDescent="0.3">
      <c r="A141" s="85"/>
      <c r="B141" s="93"/>
      <c r="C141" s="94"/>
      <c r="D141" s="95"/>
      <c r="E141" s="93"/>
      <c r="F141" s="93"/>
      <c r="G141" s="93"/>
      <c r="H141" s="94"/>
      <c r="I141" s="93"/>
      <c r="J141" s="93"/>
    </row>
    <row r="142" spans="1:10" s="81" customFormat="1" ht="18.75" x14ac:dyDescent="0.3">
      <c r="A142" s="85"/>
      <c r="B142" s="93"/>
      <c r="C142" s="94"/>
      <c r="D142" s="95"/>
      <c r="E142" s="93"/>
      <c r="F142" s="93"/>
      <c r="G142" s="93"/>
      <c r="H142" s="94"/>
      <c r="I142" s="93"/>
      <c r="J142" s="93"/>
    </row>
    <row r="143" spans="1:10" s="81" customFormat="1" ht="18.75" x14ac:dyDescent="0.3">
      <c r="A143" s="85"/>
      <c r="B143" s="93"/>
      <c r="C143" s="94"/>
      <c r="D143" s="95"/>
      <c r="E143" s="93"/>
      <c r="F143" s="93"/>
      <c r="G143" s="93"/>
      <c r="H143" s="94"/>
      <c r="I143" s="93"/>
      <c r="J143" s="93"/>
    </row>
    <row r="144" spans="1:10" s="81" customFormat="1" ht="18.75" x14ac:dyDescent="0.3">
      <c r="A144" s="85"/>
      <c r="B144" s="93"/>
      <c r="C144" s="94"/>
      <c r="D144" s="95"/>
      <c r="E144" s="93"/>
      <c r="F144" s="93"/>
      <c r="G144" s="93"/>
      <c r="H144" s="94"/>
      <c r="I144" s="93"/>
      <c r="J144" s="93"/>
    </row>
    <row r="145" spans="1:10" s="81" customFormat="1" ht="18.75" x14ac:dyDescent="0.3">
      <c r="A145" s="85"/>
      <c r="B145" s="93"/>
      <c r="C145" s="94"/>
      <c r="D145" s="95"/>
      <c r="E145" s="93"/>
      <c r="F145" s="93"/>
      <c r="G145" s="93"/>
      <c r="H145" s="94"/>
      <c r="I145" s="93"/>
      <c r="J145" s="93"/>
    </row>
    <row r="146" spans="1:10" s="81" customFormat="1" ht="18.75" x14ac:dyDescent="0.3">
      <c r="A146" s="85"/>
      <c r="B146" s="93"/>
      <c r="C146" s="94"/>
      <c r="D146" s="95"/>
      <c r="E146" s="93"/>
      <c r="F146" s="93"/>
      <c r="G146" s="93"/>
      <c r="H146" s="94"/>
      <c r="I146" s="93"/>
      <c r="J146" s="93"/>
    </row>
    <row r="147" spans="1:10" s="81" customFormat="1" ht="18.75" x14ac:dyDescent="0.3">
      <c r="A147" s="85"/>
      <c r="B147" s="93"/>
      <c r="C147" s="94"/>
      <c r="D147" s="95"/>
      <c r="E147" s="93"/>
      <c r="F147" s="93"/>
      <c r="G147" s="93"/>
      <c r="H147" s="94"/>
      <c r="I147" s="93"/>
      <c r="J147" s="93"/>
    </row>
    <row r="148" spans="1:10" s="81" customFormat="1" ht="18.75" x14ac:dyDescent="0.3">
      <c r="A148" s="85"/>
      <c r="B148" s="93"/>
      <c r="C148" s="94"/>
      <c r="D148" s="95"/>
      <c r="E148" s="93"/>
      <c r="F148" s="93"/>
      <c r="G148" s="93"/>
      <c r="H148" s="94"/>
      <c r="I148" s="93"/>
      <c r="J148" s="93"/>
    </row>
    <row r="149" spans="1:10" s="81" customFormat="1" ht="18.75" x14ac:dyDescent="0.3">
      <c r="A149" s="85"/>
      <c r="B149" s="93"/>
      <c r="C149" s="94"/>
      <c r="D149" s="95"/>
      <c r="E149" s="93"/>
      <c r="F149" s="93"/>
      <c r="G149" s="93"/>
      <c r="H149" s="94"/>
      <c r="I149" s="93"/>
      <c r="J149" s="93"/>
    </row>
    <row r="150" spans="1:10" s="81" customFormat="1" ht="18.75" x14ac:dyDescent="0.3">
      <c r="A150" s="85"/>
      <c r="B150" s="93"/>
      <c r="C150" s="94"/>
      <c r="D150" s="95"/>
      <c r="E150" s="93"/>
      <c r="F150" s="93"/>
      <c r="G150" s="93"/>
      <c r="H150" s="94"/>
      <c r="I150" s="93"/>
      <c r="J150" s="93"/>
    </row>
    <row r="151" spans="1:10" s="81" customFormat="1" ht="18.75" x14ac:dyDescent="0.3">
      <c r="A151" s="85"/>
      <c r="B151" s="93"/>
      <c r="C151" s="94"/>
      <c r="D151" s="95"/>
      <c r="E151" s="93"/>
      <c r="F151" s="93"/>
      <c r="G151" s="93"/>
      <c r="H151" s="94"/>
      <c r="I151" s="93"/>
      <c r="J151" s="93"/>
    </row>
    <row r="152" spans="1:10" s="81" customFormat="1" ht="18.75" x14ac:dyDescent="0.3">
      <c r="A152" s="85"/>
      <c r="B152" s="93"/>
      <c r="C152" s="94"/>
      <c r="D152" s="95"/>
      <c r="E152" s="93"/>
      <c r="F152" s="93"/>
      <c r="G152" s="93"/>
      <c r="H152" s="94"/>
      <c r="I152" s="93"/>
      <c r="J152" s="93"/>
    </row>
    <row r="153" spans="1:10" s="81" customFormat="1" ht="18.75" x14ac:dyDescent="0.3">
      <c r="A153" s="85"/>
      <c r="B153" s="93"/>
      <c r="C153" s="94"/>
      <c r="D153" s="95"/>
      <c r="E153" s="93"/>
      <c r="F153" s="93"/>
      <c r="G153" s="93"/>
      <c r="H153" s="94"/>
      <c r="I153" s="93"/>
      <c r="J153" s="93"/>
    </row>
    <row r="154" spans="1:10" s="81" customFormat="1" ht="18.75" x14ac:dyDescent="0.3">
      <c r="A154" s="85"/>
      <c r="B154" s="93"/>
      <c r="C154" s="94"/>
      <c r="D154" s="95"/>
      <c r="E154" s="93"/>
      <c r="F154" s="93"/>
      <c r="G154" s="93"/>
      <c r="H154" s="94"/>
      <c r="I154" s="93"/>
      <c r="J154" s="93"/>
    </row>
    <row r="155" spans="1:10" s="81" customFormat="1" ht="18.75" x14ac:dyDescent="0.3">
      <c r="A155" s="85"/>
      <c r="B155" s="93"/>
      <c r="C155" s="94"/>
      <c r="D155" s="95"/>
      <c r="E155" s="93"/>
      <c r="F155" s="93"/>
      <c r="G155" s="93"/>
      <c r="H155" s="94"/>
      <c r="I155" s="93"/>
      <c r="J155" s="93"/>
    </row>
    <row r="156" spans="1:10" s="81" customFormat="1" ht="18.75" x14ac:dyDescent="0.3">
      <c r="A156" s="85"/>
      <c r="B156" s="93"/>
      <c r="C156" s="94"/>
      <c r="D156" s="95"/>
      <c r="E156" s="93"/>
      <c r="F156" s="93"/>
      <c r="G156" s="93"/>
      <c r="H156" s="94"/>
      <c r="I156" s="93"/>
      <c r="J156" s="93"/>
    </row>
    <row r="157" spans="1:10" s="81" customFormat="1" ht="18.75" x14ac:dyDescent="0.3">
      <c r="A157" s="85"/>
      <c r="B157" s="93"/>
      <c r="C157" s="94"/>
      <c r="D157" s="95"/>
      <c r="E157" s="93"/>
      <c r="F157" s="93"/>
      <c r="G157" s="93"/>
      <c r="H157" s="94"/>
      <c r="I157" s="93"/>
      <c r="J157" s="93"/>
    </row>
    <row r="158" spans="1:10" s="81" customFormat="1" ht="18.75" x14ac:dyDescent="0.3">
      <c r="A158" s="85"/>
      <c r="B158" s="93"/>
      <c r="C158" s="94"/>
      <c r="D158" s="95"/>
      <c r="E158" s="93"/>
      <c r="F158" s="93"/>
      <c r="G158" s="93"/>
      <c r="H158" s="94"/>
      <c r="I158" s="93"/>
      <c r="J158" s="93"/>
    </row>
    <row r="159" spans="1:10" s="81" customFormat="1" ht="18.75" x14ac:dyDescent="0.3">
      <c r="A159" s="85"/>
      <c r="B159" s="93"/>
      <c r="C159" s="94"/>
      <c r="D159" s="95"/>
      <c r="E159" s="93"/>
      <c r="F159" s="93"/>
      <c r="G159" s="93"/>
      <c r="H159" s="94"/>
      <c r="I159" s="93"/>
      <c r="J159" s="93"/>
    </row>
    <row r="160" spans="1:10" s="81" customFormat="1" ht="18.75" x14ac:dyDescent="0.3">
      <c r="A160" s="85"/>
      <c r="B160" s="93"/>
      <c r="C160" s="94"/>
      <c r="D160" s="95"/>
      <c r="E160" s="93"/>
      <c r="F160" s="93"/>
      <c r="G160" s="93"/>
      <c r="H160" s="94"/>
      <c r="I160" s="93"/>
      <c r="J160" s="93"/>
    </row>
    <row r="161" spans="1:10" s="81" customFormat="1" ht="18.75" x14ac:dyDescent="0.3">
      <c r="A161" s="85"/>
      <c r="B161" s="93"/>
      <c r="C161" s="94"/>
      <c r="D161" s="95"/>
      <c r="E161" s="93"/>
      <c r="F161" s="93"/>
      <c r="G161" s="93"/>
      <c r="H161" s="94"/>
      <c r="I161" s="93"/>
      <c r="J161" s="93"/>
    </row>
    <row r="162" spans="1:10" s="81" customFormat="1" ht="18.75" x14ac:dyDescent="0.3">
      <c r="A162" s="85"/>
      <c r="B162" s="93"/>
      <c r="C162" s="94"/>
      <c r="D162" s="95"/>
      <c r="E162" s="93"/>
      <c r="F162" s="93"/>
      <c r="G162" s="93"/>
      <c r="H162" s="94"/>
      <c r="I162" s="93"/>
      <c r="J162" s="93"/>
    </row>
    <row r="163" spans="1:10" s="81" customFormat="1" ht="18.75" x14ac:dyDescent="0.3">
      <c r="A163" s="85"/>
      <c r="B163" s="93"/>
      <c r="C163" s="94"/>
      <c r="D163" s="95"/>
      <c r="E163" s="93"/>
      <c r="F163" s="93"/>
      <c r="G163" s="93"/>
      <c r="H163" s="94"/>
      <c r="I163" s="93"/>
      <c r="J163" s="93"/>
    </row>
    <row r="164" spans="1:10" s="81" customFormat="1" ht="18.75" x14ac:dyDescent="0.3">
      <c r="A164" s="85"/>
      <c r="B164" s="93"/>
      <c r="C164" s="94"/>
      <c r="D164" s="95"/>
      <c r="E164" s="93"/>
      <c r="F164" s="93"/>
      <c r="G164" s="93"/>
      <c r="H164" s="94"/>
      <c r="I164" s="93"/>
      <c r="J164" s="93"/>
    </row>
    <row r="165" spans="1:10" s="81" customFormat="1" ht="18.75" x14ac:dyDescent="0.3">
      <c r="A165" s="85"/>
      <c r="B165" s="93"/>
      <c r="C165" s="94"/>
      <c r="D165" s="95"/>
      <c r="E165" s="93"/>
      <c r="F165" s="93"/>
      <c r="G165" s="93"/>
      <c r="H165" s="94"/>
      <c r="I165" s="93"/>
      <c r="J165" s="93"/>
    </row>
    <row r="166" spans="1:10" s="81" customFormat="1" ht="18.75" x14ac:dyDescent="0.3">
      <c r="A166" s="85"/>
      <c r="B166" s="93"/>
      <c r="C166" s="94"/>
      <c r="D166" s="95"/>
      <c r="E166" s="93"/>
      <c r="F166" s="93"/>
      <c r="G166" s="93"/>
      <c r="H166" s="94"/>
      <c r="I166" s="93"/>
      <c r="J166" s="93"/>
    </row>
    <row r="167" spans="1:10" s="81" customFormat="1" ht="18.75" x14ac:dyDescent="0.3">
      <c r="A167" s="85"/>
      <c r="B167" s="93"/>
      <c r="C167" s="94"/>
      <c r="D167" s="95"/>
      <c r="E167" s="93"/>
      <c r="F167" s="93"/>
      <c r="G167" s="93"/>
      <c r="H167" s="94"/>
      <c r="I167" s="93"/>
      <c r="J167" s="93"/>
    </row>
    <row r="168" spans="1:10" s="81" customFormat="1" ht="18.75" x14ac:dyDescent="0.3">
      <c r="A168" s="85"/>
      <c r="B168" s="93"/>
      <c r="C168" s="94"/>
      <c r="D168" s="95"/>
      <c r="E168" s="93"/>
      <c r="F168" s="93"/>
      <c r="G168" s="93"/>
      <c r="H168" s="94"/>
      <c r="I168" s="93"/>
      <c r="J168" s="93"/>
    </row>
    <row r="169" spans="1:10" s="81" customFormat="1" ht="18.75" x14ac:dyDescent="0.3">
      <c r="A169" s="85"/>
      <c r="B169" s="93"/>
      <c r="C169" s="94"/>
      <c r="D169" s="95"/>
      <c r="E169" s="93"/>
      <c r="F169" s="93"/>
      <c r="G169" s="93"/>
      <c r="H169" s="94"/>
      <c r="I169" s="93"/>
      <c r="J169" s="93"/>
    </row>
    <row r="170" spans="1:10" s="81" customFormat="1" ht="18.75" x14ac:dyDescent="0.3">
      <c r="A170" s="85"/>
      <c r="B170" s="93"/>
      <c r="C170" s="94"/>
      <c r="D170" s="95"/>
      <c r="E170" s="93"/>
      <c r="F170" s="93"/>
      <c r="G170" s="93"/>
      <c r="H170" s="94"/>
      <c r="I170" s="93"/>
      <c r="J170" s="93"/>
    </row>
    <row r="171" spans="1:10" s="81" customFormat="1" ht="18.75" x14ac:dyDescent="0.3">
      <c r="A171" s="85"/>
      <c r="B171" s="93"/>
      <c r="C171" s="94"/>
      <c r="D171" s="95"/>
      <c r="E171" s="93"/>
      <c r="F171" s="93"/>
      <c r="G171" s="93"/>
      <c r="H171" s="94"/>
      <c r="I171" s="93"/>
      <c r="J171" s="93"/>
    </row>
    <row r="172" spans="1:10" s="81" customFormat="1" ht="18.75" x14ac:dyDescent="0.3">
      <c r="A172" s="85"/>
      <c r="B172" s="93"/>
      <c r="C172" s="94"/>
      <c r="D172" s="95"/>
      <c r="E172" s="93"/>
      <c r="F172" s="93"/>
      <c r="G172" s="93"/>
      <c r="H172" s="94"/>
      <c r="I172" s="93"/>
      <c r="J172" s="93"/>
    </row>
    <row r="173" spans="1:10" s="81" customFormat="1" ht="18.75" x14ac:dyDescent="0.3">
      <c r="A173" s="85"/>
      <c r="B173" s="93"/>
      <c r="C173" s="94"/>
      <c r="D173" s="95"/>
      <c r="E173" s="93"/>
      <c r="F173" s="93"/>
      <c r="G173" s="93"/>
      <c r="H173" s="94"/>
      <c r="I173" s="93"/>
      <c r="J173" s="93"/>
    </row>
    <row r="174" spans="1:10" s="81" customFormat="1" ht="18.75" x14ac:dyDescent="0.3">
      <c r="A174" s="85"/>
      <c r="B174" s="93"/>
      <c r="C174" s="94"/>
      <c r="D174" s="95"/>
      <c r="E174" s="93"/>
      <c r="F174" s="93"/>
      <c r="G174" s="93"/>
      <c r="H174" s="94"/>
      <c r="I174" s="93"/>
      <c r="J174" s="93"/>
    </row>
    <row r="175" spans="1:10" s="81" customFormat="1" ht="18.75" x14ac:dyDescent="0.3">
      <c r="A175" s="85"/>
      <c r="B175" s="93"/>
      <c r="C175" s="94"/>
      <c r="D175" s="95"/>
      <c r="E175" s="93"/>
      <c r="F175" s="93"/>
      <c r="G175" s="93"/>
      <c r="H175" s="94"/>
      <c r="I175" s="93"/>
      <c r="J175" s="93"/>
    </row>
    <row r="176" spans="1:10" s="81" customFormat="1" ht="18.75" x14ac:dyDescent="0.3">
      <c r="A176" s="85"/>
      <c r="B176" s="93"/>
      <c r="C176" s="94"/>
      <c r="D176" s="95"/>
      <c r="E176" s="93"/>
      <c r="F176" s="93"/>
      <c r="G176" s="93"/>
      <c r="H176" s="94"/>
      <c r="I176" s="93"/>
      <c r="J176" s="93"/>
    </row>
    <row r="177" spans="1:10" s="81" customFormat="1" ht="18.75" x14ac:dyDescent="0.3">
      <c r="A177" s="85"/>
      <c r="B177" s="93"/>
      <c r="C177" s="94"/>
      <c r="D177" s="95"/>
      <c r="E177" s="93"/>
      <c r="F177" s="93"/>
      <c r="G177" s="93"/>
      <c r="H177" s="94"/>
      <c r="I177" s="93"/>
      <c r="J177" s="93"/>
    </row>
    <row r="178" spans="1:10" s="81" customFormat="1" ht="18.75" x14ac:dyDescent="0.3">
      <c r="A178" s="85"/>
      <c r="B178" s="93"/>
      <c r="C178" s="94"/>
      <c r="D178" s="95"/>
      <c r="E178" s="93"/>
      <c r="F178" s="93"/>
      <c r="G178" s="93"/>
      <c r="H178" s="94"/>
      <c r="I178" s="93"/>
      <c r="J178" s="93"/>
    </row>
    <row r="179" spans="1:10" s="81" customFormat="1" ht="18.75" x14ac:dyDescent="0.3">
      <c r="A179" s="85"/>
      <c r="B179" s="93"/>
      <c r="C179" s="94"/>
      <c r="D179" s="95"/>
      <c r="E179" s="93"/>
      <c r="F179" s="93"/>
      <c r="G179" s="93"/>
      <c r="H179" s="94"/>
      <c r="I179" s="93"/>
      <c r="J179" s="93"/>
    </row>
    <row r="180" spans="1:10" s="81" customFormat="1" ht="18.75" x14ac:dyDescent="0.3">
      <c r="A180" s="85"/>
      <c r="B180" s="93"/>
      <c r="C180" s="94"/>
      <c r="D180" s="95"/>
      <c r="E180" s="93"/>
      <c r="F180" s="93"/>
      <c r="G180" s="93"/>
      <c r="H180" s="94"/>
      <c r="I180" s="93"/>
      <c r="J180" s="93"/>
    </row>
    <row r="181" spans="1:10" s="81" customFormat="1" ht="18.75" x14ac:dyDescent="0.3">
      <c r="A181" s="85"/>
      <c r="B181" s="93"/>
      <c r="C181" s="94"/>
      <c r="D181" s="95"/>
      <c r="E181" s="93"/>
      <c r="F181" s="93"/>
      <c r="G181" s="93"/>
      <c r="H181" s="94"/>
      <c r="I181" s="93"/>
      <c r="J181" s="93"/>
    </row>
    <row r="182" spans="1:10" s="81" customFormat="1" ht="18.75" x14ac:dyDescent="0.3">
      <c r="A182" s="85"/>
      <c r="B182" s="93"/>
      <c r="C182" s="94"/>
      <c r="D182" s="95"/>
      <c r="E182" s="93"/>
      <c r="F182" s="93"/>
      <c r="G182" s="93"/>
      <c r="H182" s="94"/>
      <c r="I182" s="93"/>
      <c r="J182" s="93"/>
    </row>
    <row r="183" spans="1:10" s="81" customFormat="1" ht="18.75" x14ac:dyDescent="0.3">
      <c r="A183" s="85"/>
      <c r="B183" s="93"/>
      <c r="C183" s="94"/>
      <c r="D183" s="95"/>
      <c r="E183" s="93"/>
      <c r="F183" s="93"/>
      <c r="G183" s="93"/>
      <c r="H183" s="94"/>
      <c r="I183" s="93"/>
      <c r="J183" s="93"/>
    </row>
    <row r="184" spans="1:10" s="81" customFormat="1" ht="18.75" x14ac:dyDescent="0.3">
      <c r="A184" s="85"/>
      <c r="B184" s="93"/>
      <c r="C184" s="94"/>
      <c r="D184" s="95"/>
      <c r="E184" s="93"/>
      <c r="F184" s="93"/>
      <c r="G184" s="93"/>
      <c r="H184" s="94"/>
      <c r="I184" s="93"/>
      <c r="J184" s="93"/>
    </row>
    <row r="185" spans="1:10" s="81" customFormat="1" ht="18.75" x14ac:dyDescent="0.3">
      <c r="A185" s="85"/>
      <c r="B185" s="93"/>
      <c r="C185" s="94"/>
      <c r="D185" s="95"/>
      <c r="E185" s="93"/>
      <c r="F185" s="93"/>
      <c r="G185" s="93"/>
      <c r="H185" s="94"/>
      <c r="I185" s="93"/>
      <c r="J185" s="93"/>
    </row>
    <row r="186" spans="1:10" s="81" customFormat="1" ht="18.75" x14ac:dyDescent="0.3">
      <c r="A186" s="85"/>
      <c r="B186" s="93"/>
      <c r="C186" s="94"/>
      <c r="D186" s="95"/>
      <c r="E186" s="93"/>
      <c r="F186" s="93"/>
      <c r="G186" s="93"/>
      <c r="H186" s="94"/>
      <c r="I186" s="93"/>
      <c r="J186" s="93"/>
    </row>
    <row r="187" spans="1:10" s="81" customFormat="1" ht="18.75" x14ac:dyDescent="0.3">
      <c r="A187" s="85"/>
      <c r="B187" s="93"/>
      <c r="C187" s="94"/>
      <c r="D187" s="95"/>
      <c r="E187" s="93"/>
      <c r="F187" s="93"/>
      <c r="G187" s="93"/>
      <c r="H187" s="94"/>
      <c r="I187" s="93"/>
      <c r="J187" s="93"/>
    </row>
    <row r="188" spans="1:10" s="81" customFormat="1" ht="18.75" x14ac:dyDescent="0.3">
      <c r="A188" s="85"/>
      <c r="B188" s="93"/>
      <c r="C188" s="94"/>
      <c r="D188" s="95"/>
      <c r="E188" s="93"/>
      <c r="F188" s="93"/>
      <c r="G188" s="93"/>
      <c r="H188" s="94"/>
      <c r="I188" s="93"/>
      <c r="J188" s="93"/>
    </row>
    <row r="189" spans="1:10" s="81" customFormat="1" ht="18.75" x14ac:dyDescent="0.3">
      <c r="A189" s="85"/>
      <c r="B189" s="93"/>
      <c r="C189" s="94"/>
      <c r="D189" s="95"/>
      <c r="E189" s="93"/>
      <c r="F189" s="93"/>
      <c r="G189" s="93"/>
      <c r="H189" s="94"/>
      <c r="I189" s="93"/>
      <c r="J189" s="93"/>
    </row>
    <row r="190" spans="1:10" s="81" customFormat="1" ht="18.75" x14ac:dyDescent="0.3">
      <c r="A190" s="85"/>
      <c r="B190" s="93"/>
      <c r="C190" s="94"/>
      <c r="D190" s="95"/>
      <c r="E190" s="93"/>
      <c r="F190" s="93"/>
      <c r="G190" s="93"/>
      <c r="H190" s="94"/>
      <c r="I190" s="93"/>
      <c r="J190" s="93"/>
    </row>
    <row r="191" spans="1:10" s="81" customFormat="1" ht="18.75" x14ac:dyDescent="0.3">
      <c r="A191" s="85"/>
      <c r="B191" s="93"/>
      <c r="C191" s="94"/>
      <c r="D191" s="95"/>
      <c r="E191" s="93"/>
      <c r="F191" s="93"/>
      <c r="G191" s="93"/>
      <c r="H191" s="94"/>
      <c r="I191" s="93"/>
      <c r="J191" s="93"/>
    </row>
    <row r="192" spans="1:10" s="81" customFormat="1" ht="18.75" x14ac:dyDescent="0.3">
      <c r="A192" s="85"/>
      <c r="B192" s="93"/>
      <c r="C192" s="94"/>
      <c r="D192" s="95"/>
      <c r="E192" s="93"/>
      <c r="F192" s="93"/>
      <c r="G192" s="93"/>
      <c r="H192" s="94"/>
      <c r="I192" s="93"/>
      <c r="J192" s="93"/>
    </row>
    <row r="193" spans="1:10" s="81" customFormat="1" ht="18.75" x14ac:dyDescent="0.3">
      <c r="A193" s="85"/>
      <c r="B193" s="93"/>
      <c r="C193" s="94"/>
      <c r="D193" s="95"/>
      <c r="E193" s="93"/>
      <c r="F193" s="93"/>
      <c r="G193" s="93"/>
      <c r="H193" s="94"/>
      <c r="I193" s="93"/>
      <c r="J193" s="93"/>
    </row>
    <row r="194" spans="1:10" s="81" customFormat="1" ht="18.75" x14ac:dyDescent="0.3">
      <c r="A194" s="85"/>
      <c r="B194" s="93"/>
      <c r="C194" s="94"/>
      <c r="D194" s="95"/>
      <c r="E194" s="93"/>
      <c r="F194" s="93"/>
      <c r="G194" s="93"/>
      <c r="H194" s="94"/>
      <c r="I194" s="93"/>
      <c r="J194" s="93"/>
    </row>
    <row r="195" spans="1:10" s="81" customFormat="1" ht="18.75" x14ac:dyDescent="0.3">
      <c r="A195" s="85"/>
      <c r="B195" s="93"/>
      <c r="C195" s="94"/>
      <c r="D195" s="95"/>
      <c r="E195" s="93"/>
      <c r="F195" s="93"/>
      <c r="G195" s="93"/>
      <c r="H195" s="94"/>
      <c r="I195" s="93"/>
      <c r="J195" s="93"/>
    </row>
    <row r="196" spans="1:10" s="81" customFormat="1" ht="18.75" x14ac:dyDescent="0.3">
      <c r="A196" s="85"/>
      <c r="B196" s="93"/>
      <c r="C196" s="94"/>
      <c r="D196" s="95"/>
      <c r="E196" s="93"/>
      <c r="F196" s="93"/>
      <c r="G196" s="93"/>
      <c r="H196" s="94"/>
      <c r="I196" s="93"/>
      <c r="J196" s="93"/>
    </row>
    <row r="197" spans="1:10" s="81" customFormat="1" ht="18.75" x14ac:dyDescent="0.3">
      <c r="A197" s="85"/>
      <c r="B197" s="93"/>
      <c r="C197" s="94"/>
      <c r="D197" s="95"/>
      <c r="E197" s="93"/>
      <c r="F197" s="93"/>
      <c r="G197" s="93"/>
      <c r="H197" s="94"/>
      <c r="I197" s="93"/>
      <c r="J197" s="93"/>
    </row>
    <row r="198" spans="1:10" s="81" customFormat="1" ht="18.75" x14ac:dyDescent="0.3">
      <c r="A198" s="85"/>
      <c r="B198" s="93"/>
      <c r="C198" s="94"/>
      <c r="D198" s="95"/>
      <c r="E198" s="93"/>
      <c r="F198" s="93"/>
      <c r="G198" s="93"/>
      <c r="H198" s="94"/>
      <c r="I198" s="93"/>
      <c r="J198" s="93"/>
    </row>
    <row r="199" spans="1:10" s="81" customFormat="1" ht="18.75" x14ac:dyDescent="0.3">
      <c r="A199" s="85"/>
      <c r="B199" s="93"/>
      <c r="C199" s="94"/>
      <c r="D199" s="95"/>
      <c r="E199" s="93"/>
      <c r="F199" s="93"/>
      <c r="G199" s="93"/>
      <c r="H199" s="94"/>
      <c r="I199" s="93"/>
      <c r="J199" s="93"/>
    </row>
    <row r="200" spans="1:10" s="81" customFormat="1" ht="18.75" x14ac:dyDescent="0.3">
      <c r="A200" s="85"/>
      <c r="B200" s="93"/>
      <c r="C200" s="94"/>
      <c r="D200" s="95"/>
      <c r="E200" s="93"/>
      <c r="F200" s="93"/>
      <c r="G200" s="93"/>
      <c r="H200" s="94"/>
      <c r="I200" s="93"/>
      <c r="J200" s="93"/>
    </row>
    <row r="201" spans="1:10" s="81" customFormat="1" ht="18.75" x14ac:dyDescent="0.3">
      <c r="A201" s="85"/>
      <c r="B201" s="93"/>
      <c r="C201" s="94"/>
      <c r="D201" s="95"/>
      <c r="E201" s="93"/>
      <c r="F201" s="93"/>
      <c r="G201" s="93"/>
      <c r="H201" s="94"/>
      <c r="I201" s="93"/>
      <c r="J201" s="93"/>
    </row>
    <row r="202" spans="1:10" s="81" customFormat="1" ht="18.75" x14ac:dyDescent="0.3">
      <c r="A202" s="85"/>
      <c r="B202" s="93"/>
      <c r="C202" s="94"/>
      <c r="D202" s="95"/>
      <c r="E202" s="93"/>
      <c r="F202" s="93"/>
      <c r="G202" s="93"/>
      <c r="H202" s="94"/>
      <c r="I202" s="93"/>
      <c r="J202" s="93"/>
    </row>
    <row r="203" spans="1:10" s="81" customFormat="1" ht="18.75" x14ac:dyDescent="0.3">
      <c r="A203" s="85"/>
      <c r="B203" s="93"/>
      <c r="C203" s="94"/>
      <c r="D203" s="95"/>
      <c r="E203" s="93"/>
      <c r="F203" s="93"/>
      <c r="G203" s="93"/>
      <c r="H203" s="94"/>
      <c r="I203" s="93"/>
      <c r="J203" s="93"/>
    </row>
    <row r="204" spans="1:10" s="81" customFormat="1" ht="18.75" x14ac:dyDescent="0.3">
      <c r="A204" s="85"/>
      <c r="B204" s="93"/>
      <c r="C204" s="94"/>
      <c r="D204" s="95"/>
      <c r="E204" s="93"/>
      <c r="F204" s="93"/>
      <c r="G204" s="93"/>
      <c r="H204" s="94"/>
      <c r="I204" s="93"/>
      <c r="J204" s="93"/>
    </row>
    <row r="205" spans="1:10" s="81" customFormat="1" ht="18.75" x14ac:dyDescent="0.3">
      <c r="A205" s="85"/>
      <c r="B205" s="93"/>
      <c r="C205" s="94"/>
      <c r="D205" s="95"/>
      <c r="E205" s="93"/>
      <c r="F205" s="93"/>
      <c r="G205" s="93"/>
      <c r="H205" s="94"/>
      <c r="I205" s="93"/>
      <c r="J205" s="93"/>
    </row>
    <row r="206" spans="1:10" s="81" customFormat="1" ht="18.75" x14ac:dyDescent="0.3">
      <c r="A206" s="85"/>
      <c r="B206" s="93"/>
      <c r="C206" s="94"/>
      <c r="D206" s="95"/>
      <c r="E206" s="93"/>
      <c r="F206" s="93"/>
      <c r="G206" s="93"/>
      <c r="H206" s="94"/>
      <c r="I206" s="93"/>
      <c r="J206" s="93"/>
    </row>
    <row r="207" spans="1:10" s="81" customFormat="1" ht="18.75" x14ac:dyDescent="0.3">
      <c r="A207" s="85"/>
      <c r="B207" s="93"/>
      <c r="C207" s="94"/>
      <c r="D207" s="95"/>
      <c r="E207" s="93"/>
      <c r="F207" s="93"/>
      <c r="G207" s="93"/>
      <c r="H207" s="94"/>
      <c r="I207" s="93"/>
      <c r="J207" s="93"/>
    </row>
    <row r="208" spans="1:10" s="81" customFormat="1" ht="18.75" x14ac:dyDescent="0.3">
      <c r="A208" s="85"/>
      <c r="B208" s="93"/>
      <c r="C208" s="94"/>
      <c r="D208" s="95"/>
      <c r="E208" s="93"/>
      <c r="F208" s="93"/>
      <c r="G208" s="93"/>
      <c r="H208" s="94"/>
      <c r="I208" s="93"/>
      <c r="J208" s="93"/>
    </row>
    <row r="209" spans="1:10" s="81" customFormat="1" ht="18.75" x14ac:dyDescent="0.3">
      <c r="A209" s="85"/>
      <c r="B209" s="93"/>
      <c r="C209" s="94"/>
      <c r="D209" s="95"/>
      <c r="E209" s="93"/>
      <c r="F209" s="93"/>
      <c r="G209" s="93"/>
      <c r="H209" s="94"/>
      <c r="I209" s="93"/>
      <c r="J209" s="93"/>
    </row>
    <row r="210" spans="1:10" s="81" customFormat="1" ht="18.75" x14ac:dyDescent="0.3">
      <c r="A210" s="85"/>
      <c r="B210" s="93"/>
      <c r="C210" s="94"/>
      <c r="D210" s="95"/>
      <c r="E210" s="93"/>
      <c r="F210" s="93"/>
      <c r="G210" s="93"/>
      <c r="H210" s="94"/>
      <c r="I210" s="93"/>
      <c r="J210" s="93"/>
    </row>
    <row r="211" spans="1:10" s="81" customFormat="1" ht="18.75" x14ac:dyDescent="0.3">
      <c r="A211" s="85"/>
      <c r="B211" s="93"/>
      <c r="C211" s="94"/>
      <c r="D211" s="95"/>
      <c r="E211" s="93"/>
      <c r="F211" s="93"/>
      <c r="G211" s="93"/>
      <c r="H211" s="94"/>
      <c r="I211" s="93"/>
      <c r="J211" s="93"/>
    </row>
    <row r="212" spans="1:10" s="81" customFormat="1" ht="18.75" x14ac:dyDescent="0.3">
      <c r="A212" s="85"/>
      <c r="B212" s="93"/>
      <c r="C212" s="94"/>
      <c r="D212" s="95"/>
      <c r="E212" s="93"/>
      <c r="F212" s="93"/>
      <c r="G212" s="93"/>
      <c r="H212" s="94"/>
      <c r="I212" s="93"/>
      <c r="J212" s="93"/>
    </row>
    <row r="213" spans="1:10" s="81" customFormat="1" ht="18.75" x14ac:dyDescent="0.3">
      <c r="A213" s="85"/>
      <c r="B213" s="93"/>
      <c r="C213" s="94"/>
      <c r="D213" s="95"/>
      <c r="E213" s="93"/>
      <c r="F213" s="93"/>
      <c r="G213" s="93"/>
      <c r="H213" s="94"/>
      <c r="I213" s="93"/>
      <c r="J213" s="93"/>
    </row>
    <row r="214" spans="1:10" s="81" customFormat="1" ht="18.75" x14ac:dyDescent="0.3">
      <c r="A214" s="85"/>
      <c r="B214" s="93"/>
      <c r="C214" s="94"/>
      <c r="D214" s="95"/>
      <c r="E214" s="93"/>
      <c r="F214" s="93"/>
      <c r="G214" s="93"/>
      <c r="H214" s="94"/>
      <c r="I214" s="93"/>
      <c r="J214" s="93"/>
    </row>
    <row r="215" spans="1:10" s="81" customFormat="1" ht="18.75" x14ac:dyDescent="0.3">
      <c r="A215" s="85"/>
      <c r="B215" s="93"/>
      <c r="C215" s="94"/>
      <c r="D215" s="95"/>
      <c r="E215" s="93"/>
      <c r="F215" s="93"/>
      <c r="G215" s="93"/>
      <c r="H215" s="94"/>
      <c r="I215" s="93"/>
      <c r="J215" s="93"/>
    </row>
    <row r="216" spans="1:10" s="81" customFormat="1" ht="18.75" x14ac:dyDescent="0.3">
      <c r="A216" s="85"/>
      <c r="B216" s="93"/>
      <c r="C216" s="94"/>
      <c r="D216" s="95"/>
      <c r="E216" s="93"/>
      <c r="F216" s="93"/>
      <c r="G216" s="93"/>
      <c r="H216" s="94"/>
      <c r="I216" s="93"/>
      <c r="J216" s="93"/>
    </row>
    <row r="217" spans="1:10" s="81" customFormat="1" ht="18.75" x14ac:dyDescent="0.3">
      <c r="A217" s="85"/>
      <c r="B217" s="93"/>
      <c r="C217" s="94"/>
      <c r="D217" s="95"/>
      <c r="E217" s="93"/>
      <c r="F217" s="93"/>
      <c r="G217" s="93"/>
      <c r="H217" s="94"/>
      <c r="I217" s="93"/>
      <c r="J217" s="93"/>
    </row>
    <row r="218" spans="1:10" s="81" customFormat="1" ht="18.75" x14ac:dyDescent="0.3">
      <c r="A218" s="85"/>
      <c r="B218" s="93"/>
      <c r="C218" s="94"/>
      <c r="D218" s="95"/>
      <c r="E218" s="93"/>
      <c r="F218" s="93"/>
      <c r="G218" s="93"/>
      <c r="H218" s="94"/>
      <c r="I218" s="93"/>
      <c r="J218" s="93"/>
    </row>
    <row r="219" spans="1:10" s="81" customFormat="1" ht="18.75" x14ac:dyDescent="0.3">
      <c r="A219" s="85"/>
      <c r="B219" s="93"/>
      <c r="C219" s="94"/>
      <c r="D219" s="95"/>
      <c r="E219" s="93"/>
      <c r="F219" s="93"/>
      <c r="G219" s="93"/>
      <c r="H219" s="94"/>
      <c r="I219" s="93"/>
      <c r="J219" s="93"/>
    </row>
    <row r="220" spans="1:10" s="81" customFormat="1" ht="18.75" x14ac:dyDescent="0.3">
      <c r="A220" s="85"/>
      <c r="B220" s="93"/>
      <c r="C220" s="94"/>
      <c r="D220" s="95"/>
      <c r="E220" s="93"/>
      <c r="F220" s="93"/>
      <c r="G220" s="93"/>
      <c r="H220" s="94"/>
      <c r="I220" s="93"/>
      <c r="J220" s="93"/>
    </row>
    <row r="221" spans="1:10" s="81" customFormat="1" ht="18.75" x14ac:dyDescent="0.3">
      <c r="A221" s="85"/>
      <c r="B221" s="93"/>
      <c r="C221" s="94"/>
      <c r="D221" s="95"/>
      <c r="E221" s="93"/>
      <c r="F221" s="93"/>
      <c r="G221" s="93"/>
      <c r="H221" s="94"/>
      <c r="I221" s="93"/>
      <c r="J221" s="93"/>
    </row>
    <row r="222" spans="1:10" s="81" customFormat="1" ht="18.75" x14ac:dyDescent="0.3">
      <c r="A222" s="85"/>
      <c r="B222" s="93"/>
      <c r="C222" s="94"/>
      <c r="D222" s="95"/>
      <c r="E222" s="93"/>
      <c r="F222" s="93"/>
      <c r="G222" s="93"/>
      <c r="H222" s="94"/>
      <c r="I222" s="93"/>
      <c r="J222" s="93"/>
    </row>
    <row r="223" spans="1:10" s="81" customFormat="1" ht="18.75" x14ac:dyDescent="0.3">
      <c r="A223" s="85"/>
      <c r="B223" s="93"/>
      <c r="C223" s="94"/>
      <c r="D223" s="95"/>
      <c r="E223" s="93"/>
      <c r="F223" s="93"/>
      <c r="G223" s="93"/>
      <c r="H223" s="94"/>
      <c r="I223" s="93"/>
      <c r="J223" s="93"/>
    </row>
    <row r="224" spans="1:10" s="81" customFormat="1" ht="18.75" x14ac:dyDescent="0.3">
      <c r="A224" s="85"/>
      <c r="B224" s="93"/>
      <c r="C224" s="94"/>
      <c r="D224" s="95"/>
      <c r="E224" s="93"/>
      <c r="F224" s="93"/>
      <c r="G224" s="93"/>
      <c r="H224" s="94"/>
      <c r="I224" s="93"/>
      <c r="J224" s="93"/>
    </row>
    <row r="225" spans="1:10" s="81" customFormat="1" ht="18.75" x14ac:dyDescent="0.3">
      <c r="A225" s="85"/>
      <c r="B225" s="93"/>
      <c r="C225" s="94"/>
      <c r="D225" s="95"/>
      <c r="E225" s="93"/>
      <c r="F225" s="93"/>
      <c r="G225" s="93"/>
      <c r="H225" s="94"/>
      <c r="I225" s="93"/>
      <c r="J225" s="93"/>
    </row>
    <row r="226" spans="1:10" s="81" customFormat="1" ht="18.75" x14ac:dyDescent="0.3">
      <c r="A226" s="85"/>
      <c r="B226" s="93"/>
      <c r="C226" s="94"/>
      <c r="D226" s="95"/>
      <c r="E226" s="93"/>
      <c r="F226" s="93"/>
      <c r="G226" s="93"/>
      <c r="H226" s="94"/>
      <c r="I226" s="93"/>
      <c r="J226" s="93"/>
    </row>
    <row r="227" spans="1:10" s="81" customFormat="1" ht="18.75" x14ac:dyDescent="0.3">
      <c r="A227" s="85"/>
      <c r="B227" s="93"/>
      <c r="C227" s="94"/>
      <c r="D227" s="95"/>
      <c r="E227" s="93"/>
      <c r="F227" s="93"/>
      <c r="G227" s="93"/>
      <c r="H227" s="94"/>
      <c r="I227" s="93"/>
      <c r="J227" s="93"/>
    </row>
    <row r="228" spans="1:10" s="81" customFormat="1" ht="18.75" x14ac:dyDescent="0.3">
      <c r="A228" s="85"/>
      <c r="B228" s="93"/>
      <c r="C228" s="94"/>
      <c r="D228" s="95"/>
      <c r="E228" s="93"/>
      <c r="F228" s="93"/>
      <c r="G228" s="93"/>
      <c r="H228" s="94"/>
      <c r="I228" s="93"/>
      <c r="J228" s="93"/>
    </row>
    <row r="229" spans="1:10" s="81" customFormat="1" ht="18.75" x14ac:dyDescent="0.3">
      <c r="A229" s="85"/>
      <c r="B229" s="93"/>
      <c r="C229" s="94"/>
      <c r="D229" s="95"/>
      <c r="E229" s="93"/>
      <c r="F229" s="93"/>
      <c r="G229" s="93"/>
      <c r="H229" s="94"/>
      <c r="I229" s="93"/>
      <c r="J229" s="93"/>
    </row>
    <row r="230" spans="1:10" s="81" customFormat="1" ht="18.75" x14ac:dyDescent="0.3">
      <c r="A230" s="85"/>
      <c r="B230" s="93"/>
      <c r="C230" s="94"/>
      <c r="D230" s="95"/>
      <c r="E230" s="93"/>
      <c r="F230" s="93"/>
      <c r="G230" s="93"/>
      <c r="H230" s="94"/>
      <c r="I230" s="93"/>
      <c r="J230" s="93"/>
    </row>
    <row r="231" spans="1:10" s="81" customFormat="1" ht="18.75" x14ac:dyDescent="0.3">
      <c r="A231" s="85"/>
      <c r="B231" s="93"/>
      <c r="C231" s="94"/>
      <c r="D231" s="95"/>
      <c r="E231" s="93"/>
      <c r="F231" s="93"/>
      <c r="G231" s="93"/>
      <c r="H231" s="94"/>
      <c r="I231" s="93"/>
      <c r="J231" s="93"/>
    </row>
    <row r="232" spans="1:10" s="81" customFormat="1" ht="18.75" x14ac:dyDescent="0.3">
      <c r="A232" s="85"/>
      <c r="B232" s="93"/>
      <c r="C232" s="94"/>
      <c r="D232" s="95"/>
      <c r="E232" s="93"/>
      <c r="F232" s="93"/>
      <c r="G232" s="93"/>
      <c r="H232" s="94"/>
      <c r="I232" s="93"/>
      <c r="J232" s="93"/>
    </row>
    <row r="233" spans="1:10" s="81" customFormat="1" ht="18.75" x14ac:dyDescent="0.3">
      <c r="A233" s="85"/>
      <c r="B233" s="93"/>
      <c r="C233" s="94"/>
      <c r="D233" s="95"/>
      <c r="E233" s="93"/>
      <c r="F233" s="93"/>
      <c r="G233" s="93"/>
      <c r="H233" s="94"/>
      <c r="I233" s="93"/>
      <c r="J233" s="93"/>
    </row>
    <row r="234" spans="1:10" s="81" customFormat="1" ht="18.75" x14ac:dyDescent="0.3">
      <c r="A234" s="85"/>
      <c r="B234" s="93"/>
      <c r="C234" s="94"/>
      <c r="D234" s="95"/>
      <c r="E234" s="93"/>
      <c r="F234" s="93"/>
      <c r="G234" s="93"/>
      <c r="H234" s="94"/>
      <c r="I234" s="93"/>
      <c r="J234" s="93"/>
    </row>
    <row r="235" spans="1:10" s="81" customFormat="1" ht="18.75" x14ac:dyDescent="0.3">
      <c r="A235" s="85"/>
      <c r="B235" s="93"/>
      <c r="C235" s="94"/>
      <c r="D235" s="95"/>
      <c r="E235" s="93"/>
      <c r="F235" s="93"/>
      <c r="G235" s="93"/>
      <c r="H235" s="94"/>
      <c r="I235" s="93"/>
      <c r="J235" s="93"/>
    </row>
    <row r="236" spans="1:10" s="81" customFormat="1" ht="18.75" x14ac:dyDescent="0.3">
      <c r="A236" s="85"/>
      <c r="B236" s="93"/>
      <c r="C236" s="94"/>
      <c r="D236" s="95"/>
      <c r="E236" s="93"/>
      <c r="F236" s="93"/>
      <c r="G236" s="93"/>
      <c r="H236" s="94"/>
      <c r="I236" s="93"/>
      <c r="J236" s="93"/>
    </row>
    <row r="237" spans="1:10" s="81" customFormat="1" ht="18.75" x14ac:dyDescent="0.3">
      <c r="A237" s="85"/>
      <c r="B237" s="93"/>
      <c r="C237" s="94"/>
      <c r="D237" s="95"/>
      <c r="E237" s="93"/>
      <c r="F237" s="93"/>
      <c r="G237" s="93"/>
      <c r="H237" s="94"/>
      <c r="I237" s="93"/>
      <c r="J237" s="93"/>
    </row>
    <row r="238" spans="1:10" s="81" customFormat="1" ht="18.75" x14ac:dyDescent="0.3">
      <c r="A238" s="85"/>
      <c r="B238" s="93"/>
      <c r="C238" s="94"/>
      <c r="D238" s="95"/>
      <c r="E238" s="93"/>
      <c r="F238" s="93"/>
      <c r="G238" s="93"/>
      <c r="H238" s="94"/>
      <c r="I238" s="93"/>
      <c r="J238" s="93"/>
    </row>
    <row r="239" spans="1:10" s="81" customFormat="1" ht="18.75" x14ac:dyDescent="0.3">
      <c r="A239" s="85"/>
      <c r="B239" s="93"/>
      <c r="C239" s="94"/>
      <c r="D239" s="95"/>
      <c r="E239" s="93"/>
      <c r="F239" s="93"/>
      <c r="G239" s="93"/>
      <c r="H239" s="94"/>
      <c r="I239" s="93"/>
      <c r="J239" s="93"/>
    </row>
    <row r="240" spans="1:10" s="81" customFormat="1" ht="18.75" x14ac:dyDescent="0.3">
      <c r="A240" s="85"/>
      <c r="B240" s="93"/>
      <c r="C240" s="94"/>
      <c r="D240" s="95"/>
      <c r="E240" s="93"/>
      <c r="F240" s="93"/>
      <c r="G240" s="93"/>
      <c r="H240" s="94"/>
      <c r="I240" s="93"/>
      <c r="J240" s="93"/>
    </row>
    <row r="241" spans="1:10" s="81" customFormat="1" ht="18.75" x14ac:dyDescent="0.3">
      <c r="A241" s="85"/>
      <c r="B241" s="93"/>
      <c r="C241" s="94"/>
      <c r="D241" s="95"/>
      <c r="E241" s="93"/>
      <c r="F241" s="93"/>
      <c r="G241" s="93"/>
      <c r="H241" s="94"/>
      <c r="I241" s="93"/>
      <c r="J241" s="93"/>
    </row>
    <row r="242" spans="1:10" s="81" customFormat="1" ht="18.75" x14ac:dyDescent="0.3">
      <c r="A242" s="85"/>
      <c r="B242" s="93"/>
      <c r="C242" s="94"/>
      <c r="D242" s="95"/>
      <c r="E242" s="93"/>
      <c r="F242" s="93"/>
      <c r="G242" s="93"/>
      <c r="H242" s="94"/>
      <c r="I242" s="93"/>
      <c r="J242" s="93"/>
    </row>
    <row r="243" spans="1:10" s="81" customFormat="1" ht="18.75" x14ac:dyDescent="0.3">
      <c r="A243" s="85"/>
      <c r="B243" s="93"/>
      <c r="C243" s="94"/>
      <c r="D243" s="95"/>
      <c r="E243" s="93"/>
      <c r="F243" s="93"/>
      <c r="G243" s="93"/>
      <c r="H243" s="94"/>
      <c r="I243" s="93"/>
      <c r="J243" s="93"/>
    </row>
    <row r="244" spans="1:10" s="81" customFormat="1" ht="18.75" x14ac:dyDescent="0.3">
      <c r="A244" s="85"/>
      <c r="B244" s="93"/>
      <c r="C244" s="94"/>
      <c r="D244" s="95"/>
      <c r="E244" s="93"/>
      <c r="F244" s="93"/>
      <c r="G244" s="93"/>
      <c r="H244" s="94"/>
      <c r="I244" s="93"/>
      <c r="J244" s="93"/>
    </row>
    <row r="245" spans="1:10" s="81" customFormat="1" ht="18.75" x14ac:dyDescent="0.3">
      <c r="A245" s="85"/>
      <c r="B245" s="93"/>
      <c r="C245" s="94"/>
      <c r="D245" s="95"/>
      <c r="E245" s="93"/>
      <c r="F245" s="93"/>
      <c r="G245" s="93"/>
      <c r="H245" s="94"/>
      <c r="I245" s="93"/>
      <c r="J245" s="93"/>
    </row>
    <row r="246" spans="1:10" s="81" customFormat="1" ht="18.75" x14ac:dyDescent="0.3">
      <c r="A246" s="85"/>
      <c r="B246" s="93"/>
      <c r="C246" s="94"/>
      <c r="D246" s="95"/>
      <c r="E246" s="93"/>
      <c r="F246" s="93"/>
      <c r="G246" s="93"/>
      <c r="H246" s="94"/>
      <c r="I246" s="93"/>
      <c r="J246" s="93"/>
    </row>
    <row r="247" spans="1:10" s="81" customFormat="1" ht="18.75" x14ac:dyDescent="0.3">
      <c r="A247" s="85"/>
      <c r="B247" s="93"/>
      <c r="C247" s="94"/>
      <c r="D247" s="95"/>
      <c r="E247" s="93"/>
      <c r="F247" s="93"/>
      <c r="G247" s="93"/>
      <c r="H247" s="94"/>
      <c r="I247" s="93"/>
      <c r="J247" s="93"/>
    </row>
    <row r="248" spans="1:10" s="81" customFormat="1" ht="18.75" x14ac:dyDescent="0.3">
      <c r="A248" s="85"/>
      <c r="B248" s="93"/>
      <c r="C248" s="94"/>
      <c r="D248" s="95"/>
      <c r="E248" s="93"/>
      <c r="F248" s="93"/>
      <c r="G248" s="93"/>
      <c r="H248" s="94"/>
      <c r="I248" s="93"/>
      <c r="J248" s="93"/>
    </row>
    <row r="249" spans="1:10" s="81" customFormat="1" ht="18.75" x14ac:dyDescent="0.3">
      <c r="A249" s="85"/>
      <c r="B249" s="93"/>
      <c r="C249" s="94"/>
      <c r="D249" s="95"/>
      <c r="E249" s="93"/>
      <c r="F249" s="93"/>
      <c r="G249" s="93"/>
      <c r="H249" s="94"/>
      <c r="I249" s="93"/>
      <c r="J249" s="93"/>
    </row>
    <row r="250" spans="1:10" s="81" customFormat="1" ht="18.75" x14ac:dyDescent="0.3">
      <c r="A250" s="85"/>
      <c r="B250" s="93"/>
      <c r="C250" s="94"/>
      <c r="D250" s="95"/>
      <c r="E250" s="93"/>
      <c r="F250" s="93"/>
      <c r="G250" s="93"/>
      <c r="H250" s="94"/>
      <c r="I250" s="93"/>
      <c r="J250" s="93"/>
    </row>
    <row r="251" spans="1:10" s="81" customFormat="1" ht="18.75" x14ac:dyDescent="0.3">
      <c r="A251" s="85"/>
      <c r="B251" s="93"/>
      <c r="C251" s="94"/>
      <c r="D251" s="95"/>
      <c r="E251" s="93"/>
      <c r="F251" s="93"/>
      <c r="G251" s="93"/>
      <c r="H251" s="94"/>
      <c r="I251" s="93"/>
      <c r="J251" s="93"/>
    </row>
    <row r="252" spans="1:10" s="81" customFormat="1" ht="18.75" x14ac:dyDescent="0.3">
      <c r="A252" s="85"/>
      <c r="B252" s="93"/>
      <c r="C252" s="94"/>
      <c r="D252" s="95"/>
      <c r="E252" s="93"/>
      <c r="F252" s="93"/>
      <c r="G252" s="93"/>
      <c r="H252" s="94"/>
      <c r="I252" s="93"/>
      <c r="J252" s="93"/>
    </row>
    <row r="253" spans="1:10" s="81" customFormat="1" ht="18.75" x14ac:dyDescent="0.3">
      <c r="A253" s="85"/>
      <c r="B253" s="93"/>
      <c r="C253" s="94"/>
      <c r="D253" s="95"/>
      <c r="E253" s="93"/>
      <c r="F253" s="93"/>
      <c r="G253" s="93"/>
      <c r="H253" s="94"/>
      <c r="I253" s="93"/>
      <c r="J253" s="93"/>
    </row>
    <row r="254" spans="1:10" s="81" customFormat="1" ht="18.75" x14ac:dyDescent="0.3">
      <c r="A254" s="85"/>
      <c r="B254" s="93"/>
      <c r="C254" s="94"/>
      <c r="D254" s="95"/>
      <c r="E254" s="93"/>
      <c r="F254" s="93"/>
      <c r="G254" s="93"/>
      <c r="H254" s="94"/>
      <c r="I254" s="93"/>
      <c r="J254" s="93"/>
    </row>
    <row r="255" spans="1:10" s="81" customFormat="1" ht="18.75" x14ac:dyDescent="0.3">
      <c r="A255" s="85"/>
      <c r="B255" s="93"/>
      <c r="C255" s="94"/>
      <c r="D255" s="95"/>
      <c r="E255" s="93"/>
      <c r="F255" s="93"/>
      <c r="G255" s="93"/>
      <c r="H255" s="94"/>
      <c r="I255" s="93"/>
      <c r="J255" s="93"/>
    </row>
    <row r="256" spans="1:10" s="81" customFormat="1" ht="18.75" x14ac:dyDescent="0.3">
      <c r="A256" s="85"/>
      <c r="B256" s="93"/>
      <c r="C256" s="94"/>
      <c r="D256" s="95"/>
      <c r="E256" s="93"/>
      <c r="F256" s="93"/>
      <c r="G256" s="93"/>
      <c r="H256" s="94"/>
      <c r="I256" s="93"/>
      <c r="J256" s="93"/>
    </row>
    <row r="257" spans="1:10" s="81" customFormat="1" ht="18.75" x14ac:dyDescent="0.3">
      <c r="A257" s="85"/>
      <c r="B257" s="93"/>
      <c r="C257" s="94"/>
      <c r="D257" s="95"/>
      <c r="E257" s="93"/>
      <c r="F257" s="93"/>
      <c r="G257" s="93"/>
      <c r="H257" s="94"/>
      <c r="I257" s="93"/>
      <c r="J257" s="93"/>
    </row>
    <row r="258" spans="1:10" s="81" customFormat="1" ht="18.75" x14ac:dyDescent="0.3">
      <c r="A258" s="85"/>
      <c r="B258" s="93"/>
      <c r="C258" s="94"/>
      <c r="D258" s="95"/>
      <c r="E258" s="93"/>
      <c r="F258" s="93"/>
      <c r="G258" s="93"/>
      <c r="H258" s="94"/>
      <c r="I258" s="93"/>
      <c r="J258" s="93"/>
    </row>
    <row r="259" spans="1:10" s="81" customFormat="1" ht="18.75" x14ac:dyDescent="0.3">
      <c r="A259" s="85"/>
      <c r="B259" s="93"/>
      <c r="C259" s="94"/>
      <c r="D259" s="95"/>
      <c r="E259" s="93"/>
      <c r="F259" s="93"/>
      <c r="G259" s="93"/>
      <c r="H259" s="94"/>
      <c r="I259" s="93"/>
      <c r="J259" s="93"/>
    </row>
    <row r="260" spans="1:10" s="81" customFormat="1" ht="18.75" x14ac:dyDescent="0.3">
      <c r="A260" s="85"/>
      <c r="B260" s="93"/>
      <c r="C260" s="94"/>
      <c r="D260" s="95"/>
      <c r="E260" s="93"/>
      <c r="F260" s="93"/>
      <c r="G260" s="93"/>
      <c r="H260" s="94"/>
      <c r="I260" s="93"/>
      <c r="J260" s="93"/>
    </row>
    <row r="261" spans="1:10" s="81" customFormat="1" ht="18.75" x14ac:dyDescent="0.3">
      <c r="A261" s="85"/>
      <c r="B261" s="93"/>
      <c r="C261" s="94"/>
      <c r="D261" s="95"/>
      <c r="E261" s="93"/>
      <c r="F261" s="93"/>
      <c r="G261" s="93"/>
      <c r="H261" s="94"/>
      <c r="I261" s="93"/>
      <c r="J261" s="93"/>
    </row>
    <row r="262" spans="1:10" s="81" customFormat="1" ht="18.75" x14ac:dyDescent="0.3">
      <c r="A262" s="85"/>
      <c r="B262" s="93"/>
      <c r="C262" s="94"/>
      <c r="D262" s="95"/>
      <c r="E262" s="93"/>
      <c r="F262" s="93"/>
      <c r="G262" s="93"/>
      <c r="H262" s="94"/>
      <c r="I262" s="93"/>
      <c r="J262" s="93"/>
    </row>
    <row r="263" spans="1:10" s="81" customFormat="1" ht="18.75" x14ac:dyDescent="0.3">
      <c r="A263" s="85"/>
      <c r="B263" s="93"/>
      <c r="C263" s="94"/>
      <c r="D263" s="95"/>
      <c r="E263" s="93"/>
      <c r="F263" s="93"/>
      <c r="G263" s="93"/>
      <c r="H263" s="94"/>
      <c r="I263" s="93"/>
      <c r="J263" s="93"/>
    </row>
    <row r="264" spans="1:10" s="81" customFormat="1" ht="18.75" x14ac:dyDescent="0.3">
      <c r="A264" s="85"/>
      <c r="B264" s="93"/>
      <c r="C264" s="94"/>
      <c r="D264" s="95"/>
      <c r="E264" s="93"/>
      <c r="F264" s="93"/>
      <c r="G264" s="93"/>
      <c r="H264" s="94"/>
      <c r="I264" s="93"/>
      <c r="J264" s="93"/>
    </row>
    <row r="265" spans="1:10" s="81" customFormat="1" ht="18.75" x14ac:dyDescent="0.3">
      <c r="A265" s="85"/>
      <c r="B265" s="93"/>
      <c r="C265" s="94"/>
      <c r="D265" s="95"/>
      <c r="E265" s="93"/>
      <c r="F265" s="93"/>
      <c r="G265" s="93"/>
      <c r="H265" s="94"/>
      <c r="I265" s="93"/>
      <c r="J265" s="93"/>
    </row>
    <row r="266" spans="1:10" s="81" customFormat="1" ht="18.75" x14ac:dyDescent="0.3">
      <c r="A266" s="85"/>
      <c r="B266" s="93"/>
      <c r="C266" s="94"/>
      <c r="D266" s="95"/>
      <c r="E266" s="93"/>
      <c r="F266" s="93"/>
      <c r="G266" s="93"/>
      <c r="H266" s="94"/>
      <c r="I266" s="93"/>
      <c r="J266" s="93"/>
    </row>
    <row r="267" spans="1:10" s="81" customFormat="1" ht="18.75" x14ac:dyDescent="0.3">
      <c r="A267" s="85"/>
      <c r="B267" s="93"/>
      <c r="C267" s="94"/>
      <c r="D267" s="95"/>
      <c r="E267" s="93"/>
      <c r="F267" s="93"/>
      <c r="G267" s="93"/>
      <c r="H267" s="94"/>
      <c r="I267" s="93"/>
      <c r="J267" s="93"/>
    </row>
    <row r="268" spans="1:10" s="81" customFormat="1" ht="18.75" x14ac:dyDescent="0.3">
      <c r="A268" s="85"/>
      <c r="B268" s="93"/>
      <c r="C268" s="94"/>
      <c r="D268" s="95"/>
      <c r="E268" s="93"/>
      <c r="F268" s="93"/>
      <c r="G268" s="93"/>
      <c r="H268" s="94"/>
      <c r="I268" s="93"/>
      <c r="J268" s="93"/>
    </row>
    <row r="269" spans="1:10" s="81" customFormat="1" ht="18.75" x14ac:dyDescent="0.3">
      <c r="A269" s="85"/>
      <c r="B269" s="93"/>
      <c r="C269" s="94"/>
      <c r="D269" s="95"/>
      <c r="E269" s="93"/>
      <c r="F269" s="93"/>
      <c r="G269" s="93"/>
      <c r="H269" s="94"/>
      <c r="I269" s="93"/>
      <c r="J269" s="93"/>
    </row>
    <row r="270" spans="1:10" s="81" customFormat="1" ht="18.75" x14ac:dyDescent="0.3">
      <c r="A270" s="85"/>
      <c r="B270" s="93"/>
      <c r="C270" s="94"/>
      <c r="D270" s="95"/>
      <c r="E270" s="93"/>
      <c r="F270" s="93"/>
      <c r="G270" s="93"/>
      <c r="H270" s="94"/>
      <c r="I270" s="93"/>
      <c r="J270" s="93"/>
    </row>
    <row r="271" spans="1:10" s="81" customFormat="1" ht="18.75" x14ac:dyDescent="0.3">
      <c r="A271" s="85"/>
      <c r="B271" s="93"/>
      <c r="C271" s="94"/>
      <c r="D271" s="95"/>
      <c r="E271" s="93"/>
      <c r="F271" s="93"/>
      <c r="G271" s="93"/>
      <c r="H271" s="94"/>
      <c r="I271" s="93"/>
      <c r="J271" s="93"/>
    </row>
    <row r="272" spans="1:10" s="81" customFormat="1" ht="18.75" x14ac:dyDescent="0.3">
      <c r="A272" s="85"/>
      <c r="B272" s="93"/>
      <c r="C272" s="94"/>
      <c r="D272" s="95"/>
      <c r="E272" s="93"/>
      <c r="F272" s="93"/>
      <c r="G272" s="93"/>
      <c r="H272" s="94"/>
      <c r="I272" s="93"/>
      <c r="J272" s="93"/>
    </row>
    <row r="273" spans="1:10" s="81" customFormat="1" ht="18.75" x14ac:dyDescent="0.3">
      <c r="A273" s="85"/>
      <c r="B273" s="93"/>
      <c r="C273" s="94"/>
      <c r="D273" s="95"/>
      <c r="E273" s="93"/>
      <c r="F273" s="93"/>
      <c r="G273" s="93"/>
      <c r="H273" s="94"/>
      <c r="I273" s="93"/>
      <c r="J273" s="93"/>
    </row>
    <row r="274" spans="1:10" s="81" customFormat="1" ht="18.75" x14ac:dyDescent="0.3">
      <c r="A274" s="85"/>
      <c r="B274" s="93"/>
      <c r="C274" s="94"/>
      <c r="D274" s="95"/>
      <c r="E274" s="93"/>
      <c r="F274" s="93"/>
      <c r="G274" s="93"/>
      <c r="H274" s="94"/>
      <c r="I274" s="93"/>
      <c r="J274" s="93"/>
    </row>
    <row r="275" spans="1:10" s="81" customFormat="1" ht="18.75" x14ac:dyDescent="0.3">
      <c r="A275" s="85"/>
      <c r="B275" s="93"/>
      <c r="C275" s="94"/>
      <c r="D275" s="95"/>
      <c r="E275" s="93"/>
      <c r="F275" s="93"/>
      <c r="G275" s="93"/>
      <c r="H275" s="94"/>
      <c r="I275" s="93"/>
      <c r="J275" s="93"/>
    </row>
    <row r="276" spans="1:10" s="81" customFormat="1" ht="18.75" x14ac:dyDescent="0.3">
      <c r="A276" s="85"/>
      <c r="B276" s="93"/>
      <c r="C276" s="94"/>
      <c r="D276" s="95"/>
      <c r="E276" s="93"/>
      <c r="F276" s="93"/>
      <c r="G276" s="93"/>
      <c r="H276" s="94"/>
      <c r="I276" s="93"/>
      <c r="J276" s="93"/>
    </row>
    <row r="277" spans="1:10" s="81" customFormat="1" ht="18.75" x14ac:dyDescent="0.3">
      <c r="A277" s="85"/>
      <c r="B277" s="93"/>
      <c r="C277" s="94"/>
      <c r="D277" s="95"/>
      <c r="E277" s="93"/>
      <c r="F277" s="93"/>
      <c r="G277" s="93"/>
      <c r="H277" s="94"/>
      <c r="I277" s="93"/>
      <c r="J277" s="93"/>
    </row>
    <row r="278" spans="1:10" s="81" customFormat="1" ht="18.75" x14ac:dyDescent="0.3">
      <c r="A278" s="85"/>
      <c r="B278" s="93"/>
      <c r="C278" s="94"/>
      <c r="D278" s="95"/>
      <c r="E278" s="93"/>
      <c r="F278" s="93"/>
      <c r="G278" s="93"/>
      <c r="H278" s="94"/>
      <c r="I278" s="93"/>
      <c r="J278" s="93"/>
    </row>
    <row r="279" spans="1:10" s="81" customFormat="1" ht="18.75" x14ac:dyDescent="0.3">
      <c r="A279" s="85"/>
      <c r="B279" s="93"/>
      <c r="C279" s="94"/>
      <c r="D279" s="95"/>
      <c r="E279" s="93"/>
      <c r="F279" s="93"/>
      <c r="G279" s="93"/>
      <c r="H279" s="94"/>
      <c r="I279" s="93"/>
      <c r="J279" s="93"/>
    </row>
    <row r="280" spans="1:10" s="81" customFormat="1" ht="18.75" x14ac:dyDescent="0.3">
      <c r="A280" s="85"/>
      <c r="B280" s="93"/>
      <c r="C280" s="94"/>
      <c r="D280" s="95"/>
      <c r="E280" s="93"/>
      <c r="F280" s="93"/>
      <c r="G280" s="93"/>
      <c r="H280" s="94"/>
      <c r="I280" s="93"/>
      <c r="J280" s="93"/>
    </row>
    <row r="281" spans="1:10" s="81" customFormat="1" ht="18.75" x14ac:dyDescent="0.3">
      <c r="A281" s="85"/>
      <c r="B281" s="93"/>
      <c r="C281" s="94"/>
      <c r="D281" s="95"/>
      <c r="E281" s="93"/>
      <c r="F281" s="93"/>
      <c r="G281" s="93"/>
      <c r="H281" s="94"/>
      <c r="I281" s="93"/>
      <c r="J281" s="93"/>
    </row>
    <row r="282" spans="1:10" s="81" customFormat="1" ht="18.75" x14ac:dyDescent="0.3">
      <c r="A282" s="85"/>
      <c r="B282" s="93"/>
      <c r="C282" s="94"/>
      <c r="D282" s="95"/>
      <c r="E282" s="93"/>
      <c r="F282" s="93"/>
      <c r="G282" s="93"/>
      <c r="H282" s="94"/>
      <c r="I282" s="93"/>
      <c r="J282" s="93"/>
    </row>
    <row r="283" spans="1:10" s="81" customFormat="1" ht="18.75" x14ac:dyDescent="0.3">
      <c r="A283" s="85"/>
      <c r="B283" s="93"/>
      <c r="C283" s="94"/>
      <c r="D283" s="95"/>
      <c r="E283" s="93"/>
      <c r="F283" s="93"/>
      <c r="G283" s="93"/>
      <c r="H283" s="94"/>
      <c r="I283" s="93"/>
      <c r="J283" s="93"/>
    </row>
    <row r="284" spans="1:10" s="81" customFormat="1" ht="18.75" x14ac:dyDescent="0.3">
      <c r="A284" s="85"/>
      <c r="B284" s="93"/>
      <c r="C284" s="94"/>
      <c r="D284" s="95"/>
      <c r="E284" s="93"/>
      <c r="F284" s="93"/>
      <c r="G284" s="93"/>
      <c r="H284" s="94"/>
      <c r="I284" s="93"/>
      <c r="J284" s="93"/>
    </row>
    <row r="285" spans="1:10" s="81" customFormat="1" ht="18.75" x14ac:dyDescent="0.3">
      <c r="A285" s="85"/>
      <c r="B285" s="93"/>
      <c r="C285" s="94"/>
      <c r="D285" s="95"/>
      <c r="E285" s="93"/>
      <c r="F285" s="93"/>
      <c r="G285" s="93"/>
      <c r="H285" s="94"/>
      <c r="I285" s="93"/>
      <c r="J285" s="93"/>
    </row>
    <row r="286" spans="1:10" s="81" customFormat="1" ht="18.75" x14ac:dyDescent="0.3">
      <c r="A286" s="85"/>
      <c r="B286" s="93"/>
      <c r="C286" s="94"/>
      <c r="D286" s="95"/>
      <c r="E286" s="93"/>
      <c r="F286" s="93"/>
      <c r="G286" s="93"/>
      <c r="H286" s="94"/>
      <c r="I286" s="93"/>
      <c r="J286" s="93"/>
    </row>
    <row r="287" spans="1:10" s="81" customFormat="1" ht="18.75" x14ac:dyDescent="0.3">
      <c r="A287" s="85"/>
      <c r="B287" s="93"/>
      <c r="C287" s="94"/>
      <c r="D287" s="95"/>
      <c r="E287" s="93"/>
      <c r="F287" s="93"/>
      <c r="G287" s="93"/>
      <c r="H287" s="94"/>
      <c r="I287" s="93"/>
      <c r="J287" s="93"/>
    </row>
    <row r="288" spans="1:10" s="81" customFormat="1" ht="18.75" x14ac:dyDescent="0.3">
      <c r="A288" s="85"/>
      <c r="B288" s="93"/>
      <c r="C288" s="94"/>
      <c r="D288" s="95"/>
      <c r="E288" s="93"/>
      <c r="F288" s="93"/>
      <c r="G288" s="93"/>
      <c r="H288" s="94"/>
      <c r="I288" s="93"/>
      <c r="J288" s="93"/>
    </row>
    <row r="289" spans="1:10" s="81" customFormat="1" ht="18.75" x14ac:dyDescent="0.3">
      <c r="A289" s="85"/>
      <c r="B289" s="93"/>
      <c r="C289" s="94"/>
      <c r="D289" s="95"/>
      <c r="E289" s="93"/>
      <c r="F289" s="93"/>
      <c r="G289" s="93"/>
      <c r="H289" s="94"/>
      <c r="I289" s="93"/>
      <c r="J289" s="93"/>
    </row>
    <row r="290" spans="1:10" s="81" customFormat="1" ht="18.75" x14ac:dyDescent="0.3">
      <c r="A290" s="85"/>
      <c r="B290" s="93"/>
      <c r="C290" s="94"/>
      <c r="D290" s="95"/>
      <c r="E290" s="93"/>
      <c r="F290" s="93"/>
      <c r="G290" s="93"/>
      <c r="H290" s="94"/>
      <c r="I290" s="93"/>
      <c r="J290" s="93"/>
    </row>
    <row r="291" spans="1:10" s="81" customFormat="1" ht="18.75" x14ac:dyDescent="0.3">
      <c r="A291" s="85"/>
      <c r="B291" s="93"/>
      <c r="C291" s="94"/>
      <c r="D291" s="95"/>
      <c r="E291" s="93"/>
      <c r="F291" s="93"/>
      <c r="G291" s="93"/>
      <c r="H291" s="94"/>
      <c r="I291" s="93"/>
      <c r="J291" s="93"/>
    </row>
    <row r="292" spans="1:10" s="81" customFormat="1" ht="18.75" x14ac:dyDescent="0.3">
      <c r="A292" s="85"/>
      <c r="B292" s="93"/>
      <c r="C292" s="94"/>
      <c r="D292" s="95"/>
      <c r="E292" s="93"/>
      <c r="F292" s="93"/>
      <c r="G292" s="93"/>
      <c r="H292" s="94"/>
      <c r="I292" s="93"/>
      <c r="J292" s="93"/>
    </row>
    <row r="293" spans="1:10" s="81" customFormat="1" ht="18.75" x14ac:dyDescent="0.3">
      <c r="A293" s="85"/>
      <c r="B293" s="93"/>
      <c r="C293" s="94"/>
      <c r="D293" s="95"/>
      <c r="E293" s="93"/>
      <c r="F293" s="93"/>
      <c r="G293" s="93"/>
      <c r="H293" s="94"/>
      <c r="I293" s="93"/>
      <c r="J293" s="93"/>
    </row>
    <row r="294" spans="1:10" s="81" customFormat="1" ht="18.75" x14ac:dyDescent="0.3">
      <c r="A294" s="85"/>
      <c r="B294" s="93"/>
      <c r="C294" s="94"/>
      <c r="D294" s="95"/>
      <c r="E294" s="93"/>
      <c r="F294" s="93"/>
      <c r="G294" s="93"/>
      <c r="H294" s="94"/>
      <c r="I294" s="93"/>
      <c r="J294" s="93"/>
    </row>
    <row r="295" spans="1:10" s="81" customFormat="1" ht="18.75" x14ac:dyDescent="0.3">
      <c r="A295" s="85"/>
      <c r="B295" s="93"/>
      <c r="C295" s="94"/>
      <c r="D295" s="95"/>
      <c r="E295" s="93"/>
      <c r="F295" s="93"/>
      <c r="G295" s="93"/>
      <c r="H295" s="94"/>
      <c r="I295" s="93"/>
      <c r="J295" s="93"/>
    </row>
    <row r="296" spans="1:10" s="81" customFormat="1" ht="18.75" x14ac:dyDescent="0.3">
      <c r="A296" s="85"/>
      <c r="B296" s="93"/>
      <c r="C296" s="94"/>
      <c r="D296" s="95"/>
      <c r="E296" s="93"/>
      <c r="F296" s="93"/>
      <c r="G296" s="93"/>
      <c r="H296" s="94"/>
      <c r="I296" s="93"/>
      <c r="J296" s="93"/>
    </row>
    <row r="297" spans="1:10" s="81" customFormat="1" ht="18.75" x14ac:dyDescent="0.3">
      <c r="A297" s="85"/>
      <c r="B297" s="93"/>
      <c r="C297" s="94"/>
      <c r="D297" s="95"/>
      <c r="E297" s="93"/>
      <c r="F297" s="93"/>
      <c r="G297" s="93"/>
      <c r="H297" s="94"/>
      <c r="I297" s="93"/>
      <c r="J297" s="93"/>
    </row>
    <row r="298" spans="1:10" s="81" customFormat="1" ht="18.75" x14ac:dyDescent="0.3">
      <c r="A298" s="85"/>
      <c r="B298" s="93"/>
      <c r="C298" s="94"/>
      <c r="D298" s="95"/>
      <c r="E298" s="93"/>
      <c r="F298" s="93"/>
      <c r="G298" s="93"/>
      <c r="H298" s="94"/>
      <c r="I298" s="93"/>
      <c r="J298" s="93"/>
    </row>
    <row r="299" spans="1:10" s="81" customFormat="1" ht="18.75" x14ac:dyDescent="0.3">
      <c r="A299" s="85"/>
      <c r="B299" s="93"/>
      <c r="C299" s="94"/>
      <c r="D299" s="95"/>
      <c r="E299" s="93"/>
      <c r="F299" s="93"/>
      <c r="G299" s="93"/>
      <c r="H299" s="94"/>
      <c r="I299" s="93"/>
      <c r="J299" s="93"/>
    </row>
    <row r="300" spans="1:10" s="81" customFormat="1" ht="18.75" x14ac:dyDescent="0.3">
      <c r="A300" s="85"/>
      <c r="B300" s="93"/>
      <c r="C300" s="94"/>
      <c r="D300" s="95"/>
      <c r="E300" s="93"/>
      <c r="F300" s="93"/>
      <c r="G300" s="93"/>
      <c r="H300" s="94"/>
      <c r="I300" s="93"/>
      <c r="J300" s="93"/>
    </row>
    <row r="301" spans="1:10" s="81" customFormat="1" ht="18.75" x14ac:dyDescent="0.3">
      <c r="A301" s="85"/>
      <c r="B301" s="93"/>
      <c r="C301" s="94"/>
      <c r="D301" s="95"/>
      <c r="E301" s="93"/>
      <c r="F301" s="93"/>
      <c r="G301" s="93"/>
      <c r="H301" s="94"/>
      <c r="I301" s="93"/>
      <c r="J301" s="93"/>
    </row>
    <row r="302" spans="1:10" s="81" customFormat="1" ht="18.75" x14ac:dyDescent="0.3">
      <c r="A302" s="85"/>
      <c r="B302" s="93"/>
      <c r="C302" s="94"/>
      <c r="D302" s="95"/>
      <c r="E302" s="93"/>
      <c r="F302" s="93"/>
      <c r="G302" s="93"/>
      <c r="H302" s="94"/>
      <c r="I302" s="93"/>
      <c r="J302" s="93"/>
    </row>
    <row r="303" spans="1:10" s="81" customFormat="1" ht="18.75" x14ac:dyDescent="0.3">
      <c r="A303" s="85"/>
      <c r="B303" s="93"/>
      <c r="C303" s="94"/>
      <c r="D303" s="95"/>
      <c r="E303" s="93"/>
      <c r="F303" s="93"/>
      <c r="G303" s="93"/>
      <c r="H303" s="94"/>
      <c r="I303" s="93"/>
      <c r="J303" s="93"/>
    </row>
    <row r="304" spans="1:10" s="81" customFormat="1" ht="18.75" x14ac:dyDescent="0.3">
      <c r="A304" s="85"/>
      <c r="B304" s="93"/>
      <c r="C304" s="94"/>
      <c r="D304" s="95"/>
      <c r="E304" s="93"/>
      <c r="F304" s="93"/>
      <c r="G304" s="93"/>
      <c r="H304" s="94"/>
      <c r="I304" s="93"/>
      <c r="J304" s="93"/>
    </row>
    <row r="305" spans="1:10" s="81" customFormat="1" ht="18.75" x14ac:dyDescent="0.3">
      <c r="A305" s="85"/>
      <c r="B305" s="93"/>
      <c r="C305" s="94"/>
      <c r="D305" s="95"/>
      <c r="E305" s="93"/>
      <c r="F305" s="93"/>
      <c r="G305" s="93"/>
      <c r="H305" s="94"/>
      <c r="I305" s="93"/>
      <c r="J305" s="93"/>
    </row>
    <row r="306" spans="1:10" s="81" customFormat="1" ht="18.75" x14ac:dyDescent="0.3">
      <c r="A306" s="85"/>
      <c r="B306" s="93"/>
      <c r="C306" s="94"/>
      <c r="D306" s="95"/>
      <c r="E306" s="93"/>
      <c r="F306" s="93"/>
      <c r="G306" s="93"/>
      <c r="H306" s="94"/>
      <c r="I306" s="93"/>
      <c r="J306" s="93"/>
    </row>
    <row r="307" spans="1:10" s="81" customFormat="1" ht="18.75" x14ac:dyDescent="0.3">
      <c r="A307" s="85"/>
      <c r="B307" s="93"/>
      <c r="C307" s="94"/>
      <c r="D307" s="95"/>
      <c r="E307" s="93"/>
      <c r="F307" s="93"/>
      <c r="G307" s="93"/>
      <c r="H307" s="94"/>
      <c r="I307" s="93"/>
      <c r="J307" s="93"/>
    </row>
    <row r="308" spans="1:10" s="81" customFormat="1" ht="18.75" x14ac:dyDescent="0.3">
      <c r="A308" s="85"/>
      <c r="B308" s="93"/>
      <c r="C308" s="94"/>
      <c r="D308" s="95"/>
      <c r="E308" s="93"/>
      <c r="F308" s="93"/>
      <c r="G308" s="93"/>
      <c r="H308" s="94"/>
      <c r="I308" s="93"/>
      <c r="J308" s="93"/>
    </row>
    <row r="309" spans="1:10" s="81" customFormat="1" ht="18.75" x14ac:dyDescent="0.3">
      <c r="A309" s="85"/>
      <c r="B309" s="93"/>
      <c r="C309" s="94"/>
      <c r="D309" s="95"/>
      <c r="E309" s="93"/>
      <c r="F309" s="93"/>
      <c r="G309" s="93"/>
      <c r="H309" s="94"/>
      <c r="I309" s="93"/>
      <c r="J309" s="93"/>
    </row>
    <row r="310" spans="1:10" s="81" customFormat="1" ht="18.75" x14ac:dyDescent="0.3">
      <c r="A310" s="85"/>
      <c r="B310" s="93"/>
      <c r="C310" s="94"/>
      <c r="D310" s="95"/>
      <c r="E310" s="93"/>
      <c r="F310" s="93"/>
      <c r="G310" s="93"/>
      <c r="H310" s="94"/>
      <c r="I310" s="93"/>
      <c r="J310" s="93"/>
    </row>
    <row r="311" spans="1:10" s="81" customFormat="1" ht="18.75" x14ac:dyDescent="0.3">
      <c r="A311" s="85"/>
      <c r="B311" s="93"/>
      <c r="C311" s="94"/>
      <c r="D311" s="95"/>
      <c r="E311" s="93"/>
      <c r="F311" s="93"/>
      <c r="G311" s="93"/>
      <c r="H311" s="94"/>
      <c r="I311" s="93"/>
      <c r="J311" s="93"/>
    </row>
    <row r="312" spans="1:10" s="81" customFormat="1" ht="18.75" x14ac:dyDescent="0.3">
      <c r="A312" s="85"/>
      <c r="B312" s="93"/>
      <c r="C312" s="94"/>
      <c r="D312" s="95"/>
      <c r="E312" s="93"/>
      <c r="F312" s="93"/>
      <c r="G312" s="93"/>
      <c r="H312" s="94"/>
      <c r="I312" s="93"/>
      <c r="J312" s="93"/>
    </row>
    <row r="313" spans="1:10" s="81" customFormat="1" ht="18.75" x14ac:dyDescent="0.3">
      <c r="A313" s="85"/>
      <c r="B313" s="93"/>
      <c r="C313" s="94"/>
      <c r="D313" s="95"/>
      <c r="E313" s="93"/>
      <c r="F313" s="93"/>
      <c r="G313" s="93"/>
      <c r="H313" s="94"/>
      <c r="I313" s="93"/>
      <c r="J313" s="93"/>
    </row>
    <row r="314" spans="1:10" s="81" customFormat="1" ht="18.75" x14ac:dyDescent="0.3">
      <c r="A314" s="85"/>
      <c r="B314" s="93"/>
      <c r="C314" s="94"/>
      <c r="D314" s="95"/>
      <c r="E314" s="93"/>
      <c r="F314" s="93"/>
      <c r="G314" s="93"/>
      <c r="H314" s="94"/>
      <c r="I314" s="93"/>
      <c r="J314" s="93"/>
    </row>
    <row r="315" spans="1:10" s="81" customFormat="1" ht="18.75" x14ac:dyDescent="0.3">
      <c r="A315" s="85"/>
      <c r="B315" s="93"/>
      <c r="C315" s="94"/>
      <c r="D315" s="95"/>
      <c r="E315" s="93"/>
      <c r="F315" s="93"/>
      <c r="G315" s="93"/>
      <c r="H315" s="94"/>
      <c r="I315" s="93"/>
      <c r="J315" s="93"/>
    </row>
    <row r="316" spans="1:10" s="81" customFormat="1" ht="18.75" x14ac:dyDescent="0.3">
      <c r="A316" s="85"/>
      <c r="B316" s="93"/>
      <c r="C316" s="94"/>
      <c r="D316" s="95"/>
      <c r="E316" s="93"/>
      <c r="F316" s="93"/>
      <c r="G316" s="93"/>
      <c r="H316" s="94"/>
      <c r="I316" s="93"/>
      <c r="J316" s="93"/>
    </row>
    <row r="317" spans="1:10" s="81" customFormat="1" ht="18.75" x14ac:dyDescent="0.3">
      <c r="A317" s="85"/>
      <c r="B317" s="93"/>
      <c r="C317" s="94"/>
      <c r="D317" s="95"/>
      <c r="E317" s="93"/>
      <c r="F317" s="93"/>
      <c r="G317" s="93"/>
      <c r="H317" s="94"/>
      <c r="I317" s="93"/>
      <c r="J317" s="93"/>
    </row>
    <row r="318" spans="1:10" s="81" customFormat="1" ht="18.75" x14ac:dyDescent="0.3">
      <c r="A318" s="85"/>
      <c r="B318" s="93"/>
      <c r="C318" s="94"/>
      <c r="D318" s="95"/>
      <c r="E318" s="93"/>
      <c r="F318" s="93"/>
      <c r="G318" s="93"/>
      <c r="H318" s="94"/>
      <c r="I318" s="93"/>
      <c r="J318" s="93"/>
    </row>
    <row r="319" spans="1:10" s="81" customFormat="1" ht="18.75" x14ac:dyDescent="0.3">
      <c r="A319" s="85"/>
      <c r="B319" s="93"/>
      <c r="C319" s="94"/>
      <c r="D319" s="95"/>
      <c r="E319" s="93"/>
      <c r="F319" s="93"/>
      <c r="G319" s="93"/>
      <c r="H319" s="94"/>
      <c r="I319" s="93"/>
      <c r="J319" s="93"/>
    </row>
    <row r="320" spans="1:10" s="81" customFormat="1" ht="18.75" x14ac:dyDescent="0.3">
      <c r="A320" s="85"/>
      <c r="B320" s="93"/>
      <c r="C320" s="94"/>
      <c r="D320" s="95"/>
      <c r="E320" s="93"/>
      <c r="F320" s="93"/>
      <c r="G320" s="93"/>
      <c r="H320" s="94"/>
      <c r="I320" s="93"/>
      <c r="J320" s="93"/>
    </row>
    <row r="321" spans="1:10" s="81" customFormat="1" ht="18.75" x14ac:dyDescent="0.3">
      <c r="A321" s="85"/>
      <c r="B321" s="93"/>
      <c r="C321" s="94"/>
      <c r="D321" s="95"/>
      <c r="E321" s="93"/>
      <c r="F321" s="93"/>
      <c r="G321" s="93"/>
      <c r="H321" s="94"/>
      <c r="I321" s="93"/>
      <c r="J321" s="93"/>
    </row>
    <row r="322" spans="1:10" s="81" customFormat="1" ht="18.75" x14ac:dyDescent="0.3">
      <c r="A322" s="85"/>
      <c r="B322" s="93"/>
      <c r="C322" s="94"/>
      <c r="D322" s="95"/>
      <c r="E322" s="93"/>
      <c r="F322" s="93"/>
      <c r="G322" s="93"/>
      <c r="H322" s="94"/>
      <c r="I322" s="93"/>
      <c r="J322" s="93"/>
    </row>
    <row r="323" spans="1:10" s="81" customFormat="1" ht="18.75" x14ac:dyDescent="0.3">
      <c r="A323" s="85"/>
      <c r="B323" s="93"/>
      <c r="C323" s="94"/>
      <c r="D323" s="95"/>
      <c r="E323" s="93"/>
      <c r="F323" s="93"/>
      <c r="G323" s="93"/>
      <c r="H323" s="94"/>
      <c r="I323" s="93"/>
      <c r="J323" s="93"/>
    </row>
    <row r="324" spans="1:10" s="81" customFormat="1" ht="18.75" x14ac:dyDescent="0.3">
      <c r="A324" s="85"/>
      <c r="B324" s="93"/>
      <c r="C324" s="94"/>
      <c r="D324" s="95"/>
      <c r="E324" s="93"/>
      <c r="F324" s="93"/>
      <c r="G324" s="93"/>
      <c r="H324" s="94"/>
      <c r="I324" s="93"/>
      <c r="J324" s="93"/>
    </row>
    <row r="325" spans="1:10" s="81" customFormat="1" ht="18.75" x14ac:dyDescent="0.3">
      <c r="A325" s="85"/>
      <c r="B325" s="93"/>
      <c r="C325" s="94"/>
      <c r="D325" s="95"/>
      <c r="E325" s="93"/>
      <c r="F325" s="93"/>
      <c r="G325" s="93"/>
      <c r="H325" s="94"/>
      <c r="I325" s="93"/>
      <c r="J325" s="93"/>
    </row>
    <row r="326" spans="1:10" s="81" customFormat="1" ht="18.75" x14ac:dyDescent="0.3">
      <c r="A326" s="85"/>
      <c r="B326" s="93"/>
      <c r="C326" s="94"/>
      <c r="D326" s="95"/>
      <c r="E326" s="93"/>
      <c r="F326" s="93"/>
      <c r="G326" s="93"/>
      <c r="H326" s="94"/>
      <c r="I326" s="93"/>
      <c r="J326" s="93"/>
    </row>
    <row r="327" spans="1:10" s="81" customFormat="1" ht="18.75" x14ac:dyDescent="0.3">
      <c r="A327" s="85"/>
      <c r="B327" s="93"/>
      <c r="C327" s="94"/>
      <c r="D327" s="95"/>
      <c r="E327" s="93"/>
      <c r="F327" s="93"/>
      <c r="G327" s="93"/>
      <c r="H327" s="94"/>
      <c r="I327" s="93"/>
      <c r="J327" s="93"/>
    </row>
    <row r="328" spans="1:10" s="81" customFormat="1" ht="18.75" x14ac:dyDescent="0.3">
      <c r="A328" s="85"/>
      <c r="B328" s="93"/>
      <c r="C328" s="94"/>
      <c r="D328" s="95"/>
      <c r="E328" s="93"/>
      <c r="F328" s="93"/>
      <c r="G328" s="93"/>
      <c r="H328" s="94"/>
      <c r="I328" s="93"/>
      <c r="J328" s="93"/>
    </row>
    <row r="329" spans="1:10" s="81" customFormat="1" ht="18.75" x14ac:dyDescent="0.3">
      <c r="A329" s="85"/>
      <c r="B329" s="93"/>
      <c r="C329" s="94"/>
      <c r="D329" s="95"/>
      <c r="E329" s="93"/>
      <c r="F329" s="93"/>
      <c r="G329" s="93"/>
      <c r="H329" s="94"/>
      <c r="I329" s="93"/>
      <c r="J329" s="93"/>
    </row>
    <row r="330" spans="1:10" s="81" customFormat="1" ht="18.75" x14ac:dyDescent="0.3">
      <c r="A330" s="85"/>
      <c r="B330" s="93"/>
      <c r="C330" s="94"/>
      <c r="D330" s="95"/>
      <c r="E330" s="93"/>
      <c r="F330" s="93"/>
      <c r="G330" s="93"/>
      <c r="H330" s="94"/>
      <c r="I330" s="93"/>
      <c r="J330" s="93"/>
    </row>
    <row r="331" spans="1:10" s="81" customFormat="1" ht="18.75" x14ac:dyDescent="0.3">
      <c r="A331" s="85"/>
      <c r="B331" s="93"/>
      <c r="C331" s="94"/>
      <c r="D331" s="95"/>
      <c r="E331" s="93"/>
      <c r="F331" s="93"/>
      <c r="G331" s="93"/>
      <c r="H331" s="94"/>
      <c r="I331" s="93"/>
      <c r="J331" s="93"/>
    </row>
    <row r="332" spans="1:10" s="81" customFormat="1" ht="18.75" x14ac:dyDescent="0.3">
      <c r="A332" s="85"/>
      <c r="B332" s="93"/>
      <c r="C332" s="94"/>
      <c r="D332" s="95"/>
      <c r="E332" s="93"/>
      <c r="F332" s="93"/>
      <c r="G332" s="93"/>
      <c r="H332" s="94"/>
      <c r="I332" s="93"/>
      <c r="J332" s="93"/>
    </row>
    <row r="333" spans="1:10" s="81" customFormat="1" ht="18.75" x14ac:dyDescent="0.3">
      <c r="A333" s="85"/>
      <c r="B333" s="93"/>
      <c r="C333" s="94"/>
      <c r="D333" s="95"/>
      <c r="E333" s="93"/>
      <c r="F333" s="93"/>
      <c r="G333" s="93"/>
      <c r="H333" s="94"/>
      <c r="I333" s="93"/>
      <c r="J333" s="93"/>
    </row>
    <row r="334" spans="1:10" s="81" customFormat="1" ht="18.75" x14ac:dyDescent="0.3">
      <c r="A334" s="85"/>
      <c r="B334" s="93"/>
      <c r="C334" s="94"/>
      <c r="D334" s="95"/>
      <c r="E334" s="93"/>
      <c r="F334" s="93"/>
      <c r="G334" s="93"/>
      <c r="H334" s="94"/>
      <c r="I334" s="93"/>
      <c r="J334" s="93"/>
    </row>
    <row r="335" spans="1:10" s="81" customFormat="1" ht="18.75" x14ac:dyDescent="0.3">
      <c r="A335" s="85"/>
      <c r="B335" s="93"/>
      <c r="C335" s="94"/>
      <c r="D335" s="95"/>
      <c r="E335" s="93"/>
      <c r="F335" s="93"/>
      <c r="G335" s="93"/>
      <c r="H335" s="94"/>
      <c r="I335" s="93"/>
      <c r="J335" s="93"/>
    </row>
    <row r="336" spans="1:10" s="81" customFormat="1" ht="18.75" x14ac:dyDescent="0.3">
      <c r="A336" s="85"/>
      <c r="B336" s="93"/>
      <c r="C336" s="94"/>
      <c r="D336" s="95"/>
      <c r="E336" s="93"/>
      <c r="F336" s="93"/>
      <c r="G336" s="93"/>
      <c r="H336" s="94"/>
      <c r="I336" s="93"/>
      <c r="J336" s="93"/>
    </row>
    <row r="337" spans="1:10" s="81" customFormat="1" ht="18.75" x14ac:dyDescent="0.3">
      <c r="A337" s="85"/>
      <c r="B337" s="93"/>
      <c r="C337" s="94"/>
      <c r="D337" s="95"/>
      <c r="E337" s="93"/>
      <c r="F337" s="93"/>
      <c r="G337" s="93"/>
      <c r="H337" s="94"/>
      <c r="I337" s="93"/>
      <c r="J337" s="93"/>
    </row>
    <row r="338" spans="1:10" s="81" customFormat="1" ht="18.75" x14ac:dyDescent="0.3">
      <c r="A338" s="85"/>
      <c r="B338" s="93"/>
      <c r="C338" s="94"/>
      <c r="D338" s="95"/>
      <c r="E338" s="93"/>
      <c r="F338" s="93"/>
      <c r="G338" s="93"/>
      <c r="H338" s="94"/>
      <c r="I338" s="93"/>
      <c r="J338" s="93"/>
    </row>
    <row r="339" spans="1:10" s="81" customFormat="1" ht="18.75" x14ac:dyDescent="0.3">
      <c r="A339" s="85"/>
      <c r="B339" s="93"/>
      <c r="C339" s="94"/>
      <c r="D339" s="95"/>
      <c r="E339" s="93"/>
      <c r="F339" s="93"/>
      <c r="G339" s="93"/>
      <c r="H339" s="94"/>
      <c r="I339" s="93"/>
      <c r="J339" s="93"/>
    </row>
    <row r="340" spans="1:10" s="81" customFormat="1" ht="18.75" x14ac:dyDescent="0.3">
      <c r="A340" s="85"/>
      <c r="B340" s="93"/>
      <c r="C340" s="94"/>
      <c r="D340" s="95"/>
      <c r="E340" s="93"/>
      <c r="F340" s="93"/>
      <c r="G340" s="93"/>
      <c r="H340" s="94"/>
      <c r="I340" s="93"/>
      <c r="J340" s="93"/>
    </row>
    <row r="341" spans="1:10" s="81" customFormat="1" ht="18.75" x14ac:dyDescent="0.3">
      <c r="A341" s="85"/>
      <c r="B341" s="93"/>
      <c r="C341" s="94"/>
      <c r="D341" s="95"/>
      <c r="E341" s="93"/>
      <c r="F341" s="93"/>
      <c r="G341" s="93"/>
      <c r="H341" s="94"/>
      <c r="I341" s="93"/>
      <c r="J341" s="93"/>
    </row>
    <row r="342" spans="1:10" s="81" customFormat="1" ht="18.75" x14ac:dyDescent="0.3">
      <c r="A342" s="85"/>
      <c r="B342" s="93"/>
      <c r="C342" s="94"/>
      <c r="D342" s="95"/>
      <c r="E342" s="93"/>
      <c r="F342" s="93"/>
      <c r="G342" s="93"/>
      <c r="H342" s="94"/>
      <c r="I342" s="93"/>
      <c r="J342" s="93"/>
    </row>
    <row r="343" spans="1:10" s="81" customFormat="1" ht="18.75" x14ac:dyDescent="0.3">
      <c r="A343" s="85"/>
      <c r="B343" s="93"/>
      <c r="C343" s="94"/>
      <c r="D343" s="95"/>
      <c r="E343" s="93"/>
      <c r="F343" s="93"/>
      <c r="G343" s="93"/>
      <c r="H343" s="94"/>
      <c r="I343" s="93"/>
      <c r="J343" s="93"/>
    </row>
    <row r="344" spans="1:10" s="81" customFormat="1" ht="18.75" x14ac:dyDescent="0.3">
      <c r="A344" s="85"/>
      <c r="B344" s="93"/>
      <c r="C344" s="94"/>
      <c r="D344" s="95"/>
      <c r="E344" s="93"/>
      <c r="F344" s="93"/>
      <c r="G344" s="93"/>
      <c r="H344" s="94"/>
      <c r="I344" s="93"/>
      <c r="J344" s="93"/>
    </row>
    <row r="345" spans="1:10" s="81" customFormat="1" ht="18.75" x14ac:dyDescent="0.3">
      <c r="A345" s="85"/>
      <c r="B345" s="93"/>
      <c r="C345" s="94"/>
      <c r="D345" s="95"/>
      <c r="E345" s="93"/>
      <c r="F345" s="93"/>
      <c r="G345" s="93"/>
      <c r="H345" s="94"/>
      <c r="I345" s="93"/>
      <c r="J345" s="93"/>
    </row>
    <row r="346" spans="1:10" s="81" customFormat="1" ht="18.75" x14ac:dyDescent="0.3">
      <c r="A346" s="85"/>
      <c r="B346" s="93"/>
      <c r="C346" s="94"/>
      <c r="D346" s="95"/>
      <c r="E346" s="93"/>
      <c r="F346" s="93"/>
      <c r="G346" s="93"/>
      <c r="H346" s="94"/>
      <c r="I346" s="93"/>
      <c r="J346" s="93"/>
    </row>
    <row r="347" spans="1:10" s="81" customFormat="1" ht="18.75" x14ac:dyDescent="0.3">
      <c r="A347" s="85"/>
      <c r="B347" s="93"/>
      <c r="C347" s="94"/>
      <c r="D347" s="95"/>
      <c r="E347" s="93"/>
      <c r="F347" s="93"/>
      <c r="G347" s="93"/>
      <c r="H347" s="94"/>
      <c r="I347" s="93"/>
      <c r="J347" s="93"/>
    </row>
    <row r="348" spans="1:10" s="81" customFormat="1" ht="18.75" x14ac:dyDescent="0.3">
      <c r="A348" s="85"/>
      <c r="B348" s="93"/>
      <c r="C348" s="94"/>
      <c r="D348" s="95"/>
      <c r="E348" s="93"/>
      <c r="F348" s="93"/>
      <c r="G348" s="93"/>
      <c r="H348" s="94"/>
      <c r="I348" s="93"/>
      <c r="J348" s="93"/>
    </row>
    <row r="349" spans="1:10" s="81" customFormat="1" ht="18.75" x14ac:dyDescent="0.3">
      <c r="A349" s="85"/>
      <c r="B349" s="93"/>
      <c r="C349" s="94"/>
      <c r="D349" s="95"/>
      <c r="E349" s="93"/>
      <c r="F349" s="93"/>
      <c r="G349" s="93"/>
      <c r="H349" s="94"/>
      <c r="I349" s="93"/>
      <c r="J349" s="93"/>
    </row>
    <row r="350" spans="1:10" s="81" customFormat="1" ht="18.75" x14ac:dyDescent="0.3">
      <c r="A350" s="85"/>
      <c r="B350" s="93"/>
      <c r="C350" s="94"/>
      <c r="D350" s="95"/>
      <c r="E350" s="93"/>
      <c r="F350" s="93"/>
      <c r="G350" s="93"/>
      <c r="H350" s="94"/>
      <c r="I350" s="93"/>
      <c r="J350" s="93"/>
    </row>
    <row r="351" spans="1:10" s="81" customFormat="1" ht="18.75" x14ac:dyDescent="0.3">
      <c r="A351" s="85"/>
      <c r="B351" s="93"/>
      <c r="C351" s="94"/>
      <c r="D351" s="95"/>
      <c r="E351" s="93"/>
      <c r="F351" s="93"/>
      <c r="G351" s="93"/>
      <c r="H351" s="94"/>
      <c r="I351" s="93"/>
      <c r="J351" s="93"/>
    </row>
    <row r="352" spans="1:10" s="81" customFormat="1" ht="18.75" x14ac:dyDescent="0.3">
      <c r="A352" s="85"/>
      <c r="B352" s="93"/>
      <c r="C352" s="94"/>
      <c r="D352" s="95"/>
      <c r="E352" s="93"/>
      <c r="F352" s="93"/>
      <c r="G352" s="93"/>
      <c r="H352" s="94"/>
      <c r="I352" s="93"/>
      <c r="J352" s="93"/>
    </row>
    <row r="353" spans="1:10" s="81" customFormat="1" ht="18.75" x14ac:dyDescent="0.3">
      <c r="A353" s="85"/>
      <c r="B353" s="93"/>
      <c r="C353" s="94"/>
      <c r="D353" s="95"/>
      <c r="E353" s="93"/>
      <c r="F353" s="93"/>
      <c r="G353" s="93"/>
      <c r="H353" s="94"/>
      <c r="I353" s="93"/>
      <c r="J353" s="93"/>
    </row>
    <row r="354" spans="1:10" s="81" customFormat="1" ht="18.75" x14ac:dyDescent="0.3">
      <c r="A354" s="85"/>
      <c r="B354" s="93"/>
      <c r="C354" s="94"/>
      <c r="D354" s="95"/>
      <c r="E354" s="93"/>
      <c r="F354" s="93"/>
      <c r="G354" s="93"/>
      <c r="H354" s="94"/>
      <c r="I354" s="93"/>
      <c r="J354" s="93"/>
    </row>
    <row r="355" spans="1:10" s="81" customFormat="1" ht="18.75" x14ac:dyDescent="0.3">
      <c r="A355" s="85"/>
      <c r="B355" s="93"/>
      <c r="C355" s="94"/>
      <c r="D355" s="95"/>
      <c r="E355" s="93"/>
      <c r="F355" s="93"/>
      <c r="G355" s="93"/>
      <c r="H355" s="94"/>
      <c r="I355" s="93"/>
      <c r="J355" s="93"/>
    </row>
    <row r="356" spans="1:10" s="81" customFormat="1" ht="18.75" x14ac:dyDescent="0.3">
      <c r="A356" s="85"/>
      <c r="B356" s="93"/>
      <c r="C356" s="94"/>
      <c r="D356" s="95"/>
      <c r="E356" s="93"/>
      <c r="F356" s="93"/>
      <c r="G356" s="93"/>
      <c r="H356" s="94"/>
      <c r="I356" s="93"/>
      <c r="J356" s="93"/>
    </row>
    <row r="357" spans="1:10" s="81" customFormat="1" ht="18.75" x14ac:dyDescent="0.3">
      <c r="A357" s="85"/>
      <c r="B357" s="93"/>
      <c r="C357" s="94"/>
      <c r="D357" s="95"/>
      <c r="E357" s="93"/>
      <c r="F357" s="93"/>
      <c r="G357" s="93"/>
      <c r="H357" s="94"/>
      <c r="I357" s="93"/>
      <c r="J357" s="93"/>
    </row>
    <row r="358" spans="1:10" s="81" customFormat="1" ht="18.75" x14ac:dyDescent="0.3">
      <c r="A358" s="85"/>
      <c r="B358" s="93"/>
      <c r="C358" s="94"/>
      <c r="D358" s="95"/>
      <c r="E358" s="93"/>
      <c r="F358" s="93"/>
      <c r="G358" s="93"/>
      <c r="H358" s="94"/>
      <c r="I358" s="93"/>
      <c r="J358" s="93"/>
    </row>
    <row r="359" spans="1:10" s="81" customFormat="1" ht="18.75" x14ac:dyDescent="0.3">
      <c r="A359" s="85"/>
      <c r="B359" s="93"/>
      <c r="C359" s="94"/>
      <c r="D359" s="95"/>
      <c r="E359" s="93"/>
      <c r="F359" s="93"/>
      <c r="G359" s="93"/>
      <c r="H359" s="94"/>
      <c r="I359" s="93"/>
      <c r="J359" s="93"/>
    </row>
    <row r="360" spans="1:10" s="81" customFormat="1" ht="18.75" x14ac:dyDescent="0.3">
      <c r="A360" s="85"/>
      <c r="B360" s="93"/>
      <c r="C360" s="94"/>
      <c r="D360" s="95"/>
      <c r="E360" s="93"/>
      <c r="F360" s="93"/>
      <c r="G360" s="93"/>
      <c r="H360" s="94"/>
      <c r="I360" s="93"/>
      <c r="J360" s="93"/>
    </row>
    <row r="361" spans="1:10" s="81" customFormat="1" ht="18.75" x14ac:dyDescent="0.3">
      <c r="A361" s="85"/>
      <c r="B361" s="93"/>
      <c r="C361" s="94"/>
      <c r="D361" s="95"/>
      <c r="E361" s="93"/>
      <c r="F361" s="93"/>
      <c r="G361" s="93"/>
      <c r="H361" s="94"/>
      <c r="I361" s="93"/>
      <c r="J361" s="93"/>
    </row>
    <row r="362" spans="1:10" s="81" customFormat="1" ht="18.75" x14ac:dyDescent="0.3">
      <c r="A362" s="85"/>
      <c r="B362" s="93"/>
      <c r="C362" s="94"/>
      <c r="D362" s="95"/>
      <c r="E362" s="93"/>
      <c r="F362" s="93"/>
      <c r="G362" s="93"/>
      <c r="H362" s="94"/>
      <c r="I362" s="93"/>
      <c r="J362" s="93"/>
    </row>
    <row r="363" spans="1:10" s="81" customFormat="1" ht="18.75" x14ac:dyDescent="0.3">
      <c r="A363" s="85"/>
      <c r="B363" s="93"/>
      <c r="C363" s="94"/>
      <c r="D363" s="95"/>
      <c r="E363" s="93"/>
      <c r="F363" s="93"/>
      <c r="G363" s="93"/>
      <c r="H363" s="94"/>
      <c r="I363" s="93"/>
      <c r="J363" s="93"/>
    </row>
    <row r="364" spans="1:10" s="81" customFormat="1" ht="18.75" x14ac:dyDescent="0.3">
      <c r="A364" s="85"/>
      <c r="B364" s="93"/>
      <c r="C364" s="94"/>
      <c r="D364" s="95"/>
      <c r="E364" s="93"/>
      <c r="F364" s="93"/>
      <c r="G364" s="93"/>
      <c r="H364" s="94"/>
      <c r="I364" s="93"/>
      <c r="J364" s="93"/>
    </row>
    <row r="365" spans="1:10" s="81" customFormat="1" ht="18.75" x14ac:dyDescent="0.3">
      <c r="A365" s="85"/>
      <c r="B365" s="93"/>
      <c r="C365" s="94"/>
      <c r="D365" s="95"/>
      <c r="E365" s="93"/>
      <c r="F365" s="93"/>
      <c r="G365" s="93"/>
      <c r="H365" s="94"/>
      <c r="I365" s="93"/>
      <c r="J365" s="93"/>
    </row>
    <row r="366" spans="1:10" s="81" customFormat="1" ht="18.75" x14ac:dyDescent="0.3">
      <c r="A366" s="85"/>
      <c r="B366" s="93"/>
      <c r="C366" s="94"/>
      <c r="D366" s="95"/>
      <c r="E366" s="93"/>
      <c r="F366" s="93"/>
      <c r="G366" s="93"/>
      <c r="H366" s="94"/>
      <c r="I366" s="93"/>
      <c r="J366" s="93"/>
    </row>
    <row r="367" spans="1:10" s="81" customFormat="1" ht="18.75" x14ac:dyDescent="0.3">
      <c r="A367" s="85"/>
      <c r="B367" s="93"/>
      <c r="C367" s="94"/>
      <c r="D367" s="95"/>
      <c r="E367" s="93"/>
      <c r="F367" s="93"/>
      <c r="G367" s="93"/>
      <c r="H367" s="94"/>
      <c r="I367" s="93"/>
      <c r="J367" s="93"/>
    </row>
    <row r="368" spans="1:10" s="81" customFormat="1" ht="18.75" x14ac:dyDescent="0.3">
      <c r="A368" s="85"/>
      <c r="B368" s="93"/>
      <c r="C368" s="94"/>
      <c r="D368" s="95"/>
      <c r="E368" s="93"/>
      <c r="F368" s="93"/>
      <c r="G368" s="93"/>
      <c r="H368" s="94"/>
      <c r="I368" s="93"/>
      <c r="J368" s="93"/>
    </row>
    <row r="369" spans="1:10" s="81" customFormat="1" ht="18.75" x14ac:dyDescent="0.3">
      <c r="A369" s="85"/>
      <c r="B369" s="93"/>
      <c r="C369" s="94"/>
      <c r="D369" s="95"/>
      <c r="E369" s="93"/>
      <c r="F369" s="93"/>
      <c r="G369" s="93"/>
      <c r="H369" s="94"/>
      <c r="I369" s="93"/>
      <c r="J369" s="93"/>
    </row>
    <row r="370" spans="1:10" s="81" customFormat="1" ht="18.75" x14ac:dyDescent="0.3">
      <c r="A370" s="85"/>
      <c r="B370" s="93"/>
      <c r="C370" s="94"/>
      <c r="D370" s="95"/>
      <c r="E370" s="93"/>
      <c r="F370" s="93"/>
      <c r="G370" s="93"/>
      <c r="H370" s="94"/>
      <c r="I370" s="93"/>
      <c r="J370" s="93"/>
    </row>
    <row r="371" spans="1:10" s="81" customFormat="1" ht="18.75" x14ac:dyDescent="0.3">
      <c r="A371" s="85"/>
      <c r="B371" s="93"/>
      <c r="C371" s="94"/>
      <c r="D371" s="95"/>
      <c r="E371" s="93"/>
      <c r="F371" s="93"/>
      <c r="G371" s="93"/>
      <c r="H371" s="94"/>
      <c r="I371" s="93"/>
      <c r="J371" s="93"/>
    </row>
    <row r="372" spans="1:10" s="81" customFormat="1" ht="18.75" x14ac:dyDescent="0.3">
      <c r="A372" s="85"/>
      <c r="B372" s="93"/>
      <c r="C372" s="94"/>
      <c r="D372" s="95"/>
      <c r="E372" s="93"/>
      <c r="F372" s="93"/>
      <c r="G372" s="93"/>
      <c r="H372" s="94"/>
      <c r="I372" s="93"/>
      <c r="J372" s="93"/>
    </row>
    <row r="373" spans="1:10" s="81" customFormat="1" ht="18.75" x14ac:dyDescent="0.3">
      <c r="A373" s="85"/>
      <c r="B373" s="93"/>
      <c r="C373" s="94"/>
      <c r="D373" s="95"/>
      <c r="E373" s="93"/>
      <c r="F373" s="93"/>
      <c r="G373" s="93"/>
      <c r="H373" s="94"/>
      <c r="I373" s="93"/>
      <c r="J373" s="93"/>
    </row>
    <row r="374" spans="1:10" s="81" customFormat="1" ht="18.75" x14ac:dyDescent="0.3">
      <c r="A374" s="85"/>
      <c r="B374" s="93"/>
      <c r="C374" s="94"/>
      <c r="D374" s="95"/>
      <c r="E374" s="93"/>
      <c r="F374" s="93"/>
      <c r="G374" s="93"/>
      <c r="H374" s="94"/>
      <c r="I374" s="93"/>
      <c r="J374" s="93"/>
    </row>
    <row r="375" spans="1:10" s="81" customFormat="1" ht="18.75" x14ac:dyDescent="0.3">
      <c r="A375" s="85"/>
      <c r="B375" s="93"/>
      <c r="C375" s="94"/>
      <c r="D375" s="95"/>
      <c r="E375" s="93"/>
      <c r="F375" s="93"/>
      <c r="G375" s="93"/>
      <c r="H375" s="94"/>
      <c r="I375" s="93"/>
      <c r="J375" s="93"/>
    </row>
    <row r="376" spans="1:10" s="81" customFormat="1" ht="18.75" x14ac:dyDescent="0.3">
      <c r="A376" s="85"/>
      <c r="B376" s="93"/>
      <c r="C376" s="94"/>
      <c r="D376" s="95"/>
      <c r="E376" s="93"/>
      <c r="F376" s="93"/>
      <c r="G376" s="93"/>
      <c r="H376" s="94"/>
      <c r="I376" s="93"/>
      <c r="J376" s="93"/>
    </row>
    <row r="377" spans="1:10" s="81" customFormat="1" ht="18.75" x14ac:dyDescent="0.3">
      <c r="A377" s="85"/>
      <c r="B377" s="93"/>
      <c r="C377" s="94"/>
      <c r="D377" s="95"/>
      <c r="E377" s="93"/>
      <c r="F377" s="93"/>
      <c r="G377" s="93"/>
      <c r="H377" s="94"/>
      <c r="I377" s="93"/>
      <c r="J377" s="93"/>
    </row>
    <row r="378" spans="1:10" s="81" customFormat="1" ht="18.75" x14ac:dyDescent="0.3">
      <c r="A378" s="85"/>
      <c r="B378" s="93"/>
      <c r="C378" s="94"/>
      <c r="D378" s="95"/>
      <c r="E378" s="93"/>
      <c r="F378" s="93"/>
      <c r="G378" s="93"/>
      <c r="H378" s="94"/>
      <c r="I378" s="93"/>
      <c r="J378" s="93"/>
    </row>
    <row r="379" spans="1:10" s="81" customFormat="1" ht="18.75" x14ac:dyDescent="0.3">
      <c r="A379" s="85"/>
      <c r="B379" s="93"/>
      <c r="C379" s="94"/>
      <c r="D379" s="95"/>
      <c r="E379" s="93"/>
      <c r="F379" s="93"/>
      <c r="G379" s="93"/>
      <c r="H379" s="94"/>
      <c r="I379" s="93"/>
      <c r="J379" s="93"/>
    </row>
    <row r="380" spans="1:10" s="81" customFormat="1" ht="18.75" x14ac:dyDescent="0.3">
      <c r="A380" s="85"/>
      <c r="B380" s="93"/>
      <c r="C380" s="94"/>
      <c r="D380" s="95"/>
      <c r="E380" s="93"/>
      <c r="F380" s="93"/>
      <c r="G380" s="93"/>
      <c r="H380" s="94"/>
      <c r="I380" s="93"/>
      <c r="J380" s="93"/>
    </row>
    <row r="381" spans="1:10" s="81" customFormat="1" ht="18.75" x14ac:dyDescent="0.3">
      <c r="A381" s="85"/>
      <c r="B381" s="93"/>
      <c r="C381" s="94"/>
      <c r="D381" s="95"/>
      <c r="E381" s="93"/>
      <c r="F381" s="93"/>
      <c r="G381" s="93"/>
      <c r="H381" s="94"/>
      <c r="I381" s="93"/>
      <c r="J381" s="93"/>
    </row>
    <row r="382" spans="1:10" s="81" customFormat="1" ht="18.75" x14ac:dyDescent="0.3">
      <c r="A382" s="85"/>
      <c r="B382" s="93"/>
      <c r="C382" s="94"/>
      <c r="D382" s="95"/>
      <c r="E382" s="93"/>
      <c r="F382" s="93"/>
      <c r="G382" s="93"/>
      <c r="H382" s="94"/>
      <c r="I382" s="93"/>
      <c r="J382" s="93"/>
    </row>
    <row r="383" spans="1:10" s="81" customFormat="1" ht="18.75" x14ac:dyDescent="0.3">
      <c r="A383" s="85"/>
      <c r="B383" s="93"/>
      <c r="C383" s="94"/>
      <c r="D383" s="95"/>
      <c r="E383" s="93"/>
      <c r="F383" s="93"/>
      <c r="G383" s="93"/>
      <c r="H383" s="94"/>
      <c r="I383" s="93"/>
      <c r="J383" s="93"/>
    </row>
    <row r="384" spans="1:10" s="81" customFormat="1" ht="18.75" x14ac:dyDescent="0.3">
      <c r="A384" s="85"/>
      <c r="B384" s="93"/>
      <c r="C384" s="94"/>
      <c r="D384" s="95"/>
      <c r="E384" s="93"/>
      <c r="F384" s="93"/>
      <c r="G384" s="93"/>
      <c r="H384" s="94"/>
      <c r="I384" s="93"/>
      <c r="J384" s="93"/>
    </row>
    <row r="385" spans="1:10" s="81" customFormat="1" ht="18.75" x14ac:dyDescent="0.3">
      <c r="A385" s="85"/>
      <c r="B385" s="93"/>
      <c r="C385" s="94"/>
      <c r="D385" s="95"/>
      <c r="E385" s="93"/>
      <c r="F385" s="93"/>
      <c r="G385" s="93"/>
      <c r="H385" s="94"/>
      <c r="I385" s="93"/>
      <c r="J385" s="93"/>
    </row>
    <row r="386" spans="1:10" s="81" customFormat="1" ht="18.75" x14ac:dyDescent="0.3">
      <c r="A386" s="85"/>
      <c r="B386" s="93"/>
      <c r="C386" s="94"/>
      <c r="D386" s="95"/>
      <c r="E386" s="93"/>
      <c r="F386" s="93"/>
      <c r="G386" s="93"/>
      <c r="H386" s="94"/>
      <c r="I386" s="93"/>
      <c r="J386" s="93"/>
    </row>
    <row r="387" spans="1:10" s="81" customFormat="1" ht="18.75" x14ac:dyDescent="0.3">
      <c r="A387" s="85"/>
      <c r="B387" s="93"/>
      <c r="C387" s="94"/>
      <c r="D387" s="95"/>
      <c r="E387" s="93"/>
      <c r="F387" s="93"/>
      <c r="G387" s="93"/>
      <c r="H387" s="94"/>
      <c r="I387" s="93"/>
      <c r="J387" s="93"/>
    </row>
    <row r="388" spans="1:10" s="81" customFormat="1" ht="18.75" x14ac:dyDescent="0.3">
      <c r="A388" s="85"/>
      <c r="B388" s="93"/>
      <c r="C388" s="94"/>
      <c r="D388" s="95"/>
      <c r="E388" s="93"/>
      <c r="F388" s="93"/>
      <c r="G388" s="93"/>
      <c r="H388" s="94"/>
      <c r="I388" s="93"/>
      <c r="J388" s="93"/>
    </row>
    <row r="389" spans="1:10" s="81" customFormat="1" ht="18.75" x14ac:dyDescent="0.3">
      <c r="A389" s="85"/>
      <c r="B389" s="93"/>
      <c r="C389" s="94"/>
      <c r="D389" s="95"/>
      <c r="E389" s="93"/>
      <c r="F389" s="93"/>
      <c r="G389" s="93"/>
      <c r="H389" s="94"/>
      <c r="I389" s="93"/>
      <c r="J389" s="93"/>
    </row>
    <row r="390" spans="1:10" s="81" customFormat="1" ht="18.75" x14ac:dyDescent="0.3">
      <c r="A390" s="85"/>
      <c r="B390" s="93"/>
      <c r="C390" s="94"/>
      <c r="D390" s="95"/>
      <c r="E390" s="93"/>
      <c r="F390" s="93"/>
      <c r="G390" s="93"/>
      <c r="H390" s="94"/>
      <c r="I390" s="93"/>
      <c r="J390" s="93"/>
    </row>
    <row r="391" spans="1:10" s="81" customFormat="1" ht="18.75" x14ac:dyDescent="0.3">
      <c r="A391" s="85"/>
      <c r="B391" s="93"/>
      <c r="C391" s="94"/>
      <c r="D391" s="95"/>
      <c r="E391" s="93"/>
      <c r="F391" s="93"/>
      <c r="G391" s="93"/>
      <c r="H391" s="94"/>
      <c r="I391" s="93"/>
      <c r="J391" s="93"/>
    </row>
    <row r="392" spans="1:10" s="81" customFormat="1" ht="18.75" x14ac:dyDescent="0.3">
      <c r="A392" s="85"/>
      <c r="B392" s="93"/>
      <c r="C392" s="94"/>
      <c r="D392" s="95"/>
      <c r="E392" s="93"/>
      <c r="F392" s="93"/>
      <c r="G392" s="93"/>
      <c r="H392" s="94"/>
      <c r="I392" s="93"/>
      <c r="J392" s="93"/>
    </row>
    <row r="393" spans="1:10" s="81" customFormat="1" ht="18.75" x14ac:dyDescent="0.3">
      <c r="A393" s="85"/>
      <c r="B393" s="93"/>
      <c r="C393" s="94"/>
      <c r="D393" s="95"/>
      <c r="E393" s="93"/>
      <c r="F393" s="93"/>
      <c r="G393" s="93"/>
      <c r="H393" s="94"/>
      <c r="I393" s="93"/>
      <c r="J393" s="93"/>
    </row>
    <row r="394" spans="1:10" s="81" customFormat="1" ht="18.75" x14ac:dyDescent="0.3">
      <c r="A394" s="85"/>
      <c r="B394" s="93"/>
      <c r="C394" s="94"/>
      <c r="D394" s="95"/>
      <c r="E394" s="93"/>
      <c r="F394" s="93"/>
      <c r="G394" s="93"/>
      <c r="H394" s="94"/>
      <c r="I394" s="93"/>
      <c r="J394" s="93"/>
    </row>
    <row r="395" spans="1:10" s="81" customFormat="1" ht="18.75" x14ac:dyDescent="0.3">
      <c r="A395" s="85"/>
      <c r="B395" s="93"/>
      <c r="C395" s="94"/>
      <c r="D395" s="95"/>
      <c r="E395" s="93"/>
      <c r="F395" s="93"/>
      <c r="G395" s="93"/>
      <c r="H395" s="94"/>
      <c r="I395" s="93"/>
      <c r="J395" s="93"/>
    </row>
    <row r="396" spans="1:10" s="81" customFormat="1" ht="18.75" x14ac:dyDescent="0.3">
      <c r="A396" s="85"/>
      <c r="B396" s="93"/>
      <c r="C396" s="94"/>
      <c r="D396" s="95"/>
      <c r="E396" s="93"/>
      <c r="F396" s="93"/>
      <c r="G396" s="93"/>
      <c r="H396" s="94"/>
      <c r="I396" s="93"/>
      <c r="J396" s="93"/>
    </row>
    <row r="397" spans="1:10" s="81" customFormat="1" ht="18.75" x14ac:dyDescent="0.3">
      <c r="A397" s="85"/>
      <c r="B397" s="93"/>
      <c r="C397" s="94"/>
      <c r="D397" s="95"/>
      <c r="E397" s="93"/>
      <c r="F397" s="93"/>
      <c r="G397" s="93"/>
      <c r="H397" s="94"/>
      <c r="I397" s="93"/>
      <c r="J397" s="93"/>
    </row>
    <row r="398" spans="1:10" s="81" customFormat="1" ht="18.75" x14ac:dyDescent="0.3">
      <c r="A398" s="85"/>
      <c r="B398" s="93"/>
      <c r="C398" s="94"/>
      <c r="D398" s="95"/>
      <c r="E398" s="93"/>
      <c r="F398" s="93"/>
      <c r="G398" s="93"/>
      <c r="H398" s="94"/>
      <c r="I398" s="93"/>
      <c r="J398" s="93"/>
    </row>
    <row r="399" spans="1:10" s="81" customFormat="1" ht="18.75" x14ac:dyDescent="0.3">
      <c r="A399" s="85"/>
      <c r="B399" s="93"/>
      <c r="C399" s="94"/>
      <c r="D399" s="95"/>
      <c r="E399" s="93"/>
      <c r="F399" s="93"/>
      <c r="G399" s="93"/>
      <c r="H399" s="94"/>
      <c r="I399" s="93"/>
      <c r="J399" s="93"/>
    </row>
    <row r="400" spans="1:10" s="81" customFormat="1" ht="18.75" x14ac:dyDescent="0.3">
      <c r="A400" s="85"/>
      <c r="B400" s="93"/>
      <c r="C400" s="94"/>
      <c r="D400" s="95"/>
      <c r="E400" s="93"/>
      <c r="F400" s="93"/>
      <c r="G400" s="93"/>
      <c r="H400" s="94"/>
      <c r="I400" s="93"/>
      <c r="J400" s="93"/>
    </row>
    <row r="401" spans="1:10" s="81" customFormat="1" ht="18.75" x14ac:dyDescent="0.3">
      <c r="A401" s="85"/>
      <c r="B401" s="93"/>
      <c r="C401" s="94"/>
      <c r="D401" s="95"/>
      <c r="E401" s="93"/>
      <c r="F401" s="93"/>
      <c r="G401" s="93"/>
      <c r="H401" s="94"/>
      <c r="I401" s="93"/>
      <c r="J401" s="93"/>
    </row>
    <row r="402" spans="1:10" s="81" customFormat="1" ht="18.75" x14ac:dyDescent="0.3">
      <c r="A402" s="85"/>
      <c r="B402" s="93"/>
      <c r="C402" s="94"/>
      <c r="D402" s="95"/>
      <c r="E402" s="93"/>
      <c r="F402" s="93"/>
      <c r="G402" s="93"/>
      <c r="H402" s="94"/>
      <c r="I402" s="93"/>
      <c r="J402" s="93"/>
    </row>
    <row r="403" spans="1:10" s="81" customFormat="1" ht="18.75" x14ac:dyDescent="0.3">
      <c r="A403" s="85"/>
      <c r="B403" s="93"/>
      <c r="C403" s="94"/>
      <c r="D403" s="95"/>
      <c r="E403" s="93"/>
      <c r="F403" s="93"/>
      <c r="G403" s="93"/>
      <c r="H403" s="94"/>
      <c r="I403" s="93"/>
      <c r="J403" s="93"/>
    </row>
    <row r="404" spans="1:10" s="81" customFormat="1" ht="18.75" x14ac:dyDescent="0.3">
      <c r="A404" s="85"/>
      <c r="B404" s="93"/>
      <c r="C404" s="94"/>
      <c r="D404" s="95"/>
      <c r="E404" s="93"/>
      <c r="F404" s="93"/>
      <c r="G404" s="93"/>
      <c r="H404" s="94"/>
      <c r="I404" s="93"/>
      <c r="J404" s="93"/>
    </row>
    <row r="405" spans="1:10" s="81" customFormat="1" ht="18.75" x14ac:dyDescent="0.3">
      <c r="A405" s="85"/>
      <c r="B405" s="93"/>
      <c r="C405" s="94"/>
      <c r="D405" s="95"/>
      <c r="E405" s="93"/>
      <c r="F405" s="93"/>
      <c r="G405" s="93"/>
      <c r="H405" s="94"/>
      <c r="I405" s="93"/>
      <c r="J405" s="93"/>
    </row>
    <row r="406" spans="1:10" s="81" customFormat="1" ht="18.75" x14ac:dyDescent="0.3">
      <c r="A406" s="85"/>
      <c r="B406" s="93"/>
      <c r="C406" s="94"/>
      <c r="D406" s="95"/>
      <c r="E406" s="93"/>
      <c r="F406" s="93"/>
      <c r="G406" s="93"/>
      <c r="H406" s="94"/>
      <c r="I406" s="93"/>
      <c r="J406" s="93"/>
    </row>
    <row r="407" spans="1:10" s="81" customFormat="1" ht="18.75" x14ac:dyDescent="0.3">
      <c r="A407" s="85"/>
      <c r="B407" s="93"/>
      <c r="C407" s="94"/>
      <c r="D407" s="95"/>
      <c r="E407" s="93"/>
      <c r="F407" s="93"/>
      <c r="G407" s="93"/>
      <c r="H407" s="94"/>
      <c r="I407" s="93"/>
      <c r="J407" s="93"/>
    </row>
    <row r="408" spans="1:10" s="81" customFormat="1" ht="18.75" x14ac:dyDescent="0.3">
      <c r="A408" s="85"/>
      <c r="B408" s="93"/>
      <c r="C408" s="94"/>
      <c r="D408" s="95"/>
      <c r="E408" s="93"/>
      <c r="F408" s="93"/>
      <c r="G408" s="93"/>
      <c r="H408" s="94"/>
      <c r="I408" s="93"/>
      <c r="J408" s="93"/>
    </row>
    <row r="409" spans="1:10" s="81" customFormat="1" ht="18.75" x14ac:dyDescent="0.3">
      <c r="A409" s="85"/>
      <c r="B409" s="93"/>
      <c r="C409" s="94"/>
      <c r="D409" s="95"/>
      <c r="E409" s="93"/>
      <c r="F409" s="93"/>
      <c r="G409" s="93"/>
      <c r="H409" s="94"/>
      <c r="I409" s="93"/>
      <c r="J409" s="93"/>
    </row>
    <row r="410" spans="1:10" s="81" customFormat="1" ht="18.75" x14ac:dyDescent="0.3">
      <c r="A410" s="85"/>
      <c r="B410" s="93"/>
      <c r="C410" s="94"/>
      <c r="D410" s="95"/>
      <c r="E410" s="93"/>
      <c r="F410" s="93"/>
      <c r="G410" s="93"/>
      <c r="H410" s="94"/>
      <c r="I410" s="93"/>
      <c r="J410" s="93"/>
    </row>
    <row r="411" spans="1:10" s="81" customFormat="1" ht="18.75" x14ac:dyDescent="0.3">
      <c r="A411" s="85"/>
      <c r="B411" s="93"/>
      <c r="C411" s="94"/>
      <c r="D411" s="95"/>
      <c r="E411" s="93"/>
      <c r="F411" s="93"/>
      <c r="G411" s="93"/>
      <c r="H411" s="94"/>
      <c r="I411" s="93"/>
      <c r="J411" s="93"/>
    </row>
    <row r="412" spans="1:10" s="81" customFormat="1" ht="18.75" x14ac:dyDescent="0.3">
      <c r="A412" s="85"/>
      <c r="B412" s="93"/>
      <c r="C412" s="94"/>
      <c r="D412" s="95"/>
      <c r="E412" s="93"/>
      <c r="F412" s="93"/>
      <c r="G412" s="93"/>
      <c r="H412" s="94"/>
      <c r="I412" s="93"/>
      <c r="J412" s="93"/>
    </row>
    <row r="413" spans="1:10" s="81" customFormat="1" ht="18.75" x14ac:dyDescent="0.3">
      <c r="A413" s="85"/>
      <c r="B413" s="93"/>
      <c r="C413" s="94"/>
      <c r="D413" s="95"/>
      <c r="E413" s="93"/>
      <c r="F413" s="93"/>
      <c r="G413" s="93"/>
      <c r="H413" s="94"/>
      <c r="I413" s="93"/>
      <c r="J413" s="93"/>
    </row>
    <row r="414" spans="1:10" s="81" customFormat="1" ht="18.75" x14ac:dyDescent="0.3">
      <c r="A414" s="85"/>
      <c r="B414" s="93"/>
      <c r="C414" s="94"/>
      <c r="D414" s="95"/>
      <c r="E414" s="93"/>
      <c r="F414" s="93"/>
      <c r="G414" s="93"/>
      <c r="H414" s="94"/>
      <c r="I414" s="93"/>
      <c r="J414" s="93"/>
    </row>
    <row r="415" spans="1:10" s="81" customFormat="1" ht="18.75" x14ac:dyDescent="0.3">
      <c r="A415" s="85"/>
      <c r="B415" s="93"/>
      <c r="C415" s="94"/>
      <c r="D415" s="95"/>
      <c r="E415" s="93"/>
      <c r="F415" s="93"/>
      <c r="G415" s="93"/>
      <c r="H415" s="94"/>
      <c r="I415" s="93"/>
      <c r="J415" s="93"/>
    </row>
    <row r="416" spans="1:10" s="81" customFormat="1" ht="18.75" x14ac:dyDescent="0.3">
      <c r="A416" s="85"/>
      <c r="B416" s="93"/>
      <c r="C416" s="94"/>
      <c r="D416" s="95"/>
      <c r="E416" s="93"/>
      <c r="F416" s="93"/>
      <c r="G416" s="93"/>
      <c r="H416" s="94"/>
      <c r="I416" s="93"/>
      <c r="J416" s="93"/>
    </row>
    <row r="417" spans="1:3" s="96" customFormat="1" x14ac:dyDescent="0.25">
      <c r="A417" s="53"/>
      <c r="C417" s="97"/>
    </row>
    <row r="418" spans="1:3" s="96" customFormat="1" x14ac:dyDescent="0.25">
      <c r="A418" s="53"/>
      <c r="C418" s="97"/>
    </row>
    <row r="419" spans="1:3" s="96" customFormat="1" x14ac:dyDescent="0.25">
      <c r="A419" s="53"/>
      <c r="C419" s="97"/>
    </row>
    <row r="420" spans="1:3" s="96" customFormat="1" x14ac:dyDescent="0.25">
      <c r="A420" s="53"/>
      <c r="C420" s="97"/>
    </row>
    <row r="421" spans="1:3" s="96" customFormat="1" x14ac:dyDescent="0.25">
      <c r="A421" s="53"/>
      <c r="C421" s="97"/>
    </row>
    <row r="422" spans="1:3" s="96" customFormat="1" x14ac:dyDescent="0.25">
      <c r="A422" s="53"/>
      <c r="C422" s="97"/>
    </row>
    <row r="423" spans="1:3" s="96" customFormat="1" x14ac:dyDescent="0.25">
      <c r="A423" s="53"/>
      <c r="C423" s="97"/>
    </row>
    <row r="424" spans="1:3" s="96" customFormat="1" x14ac:dyDescent="0.25">
      <c r="A424" s="53"/>
      <c r="C424" s="97"/>
    </row>
    <row r="425" spans="1:3" s="96" customFormat="1" x14ac:dyDescent="0.25">
      <c r="A425" s="53"/>
      <c r="C425" s="97"/>
    </row>
    <row r="426" spans="1:3" s="96" customFormat="1" x14ac:dyDescent="0.25">
      <c r="A426" s="53"/>
      <c r="C426" s="97"/>
    </row>
    <row r="427" spans="1:3" s="96" customFormat="1" x14ac:dyDescent="0.25">
      <c r="A427" s="53"/>
      <c r="C427" s="97"/>
    </row>
    <row r="428" spans="1:3" s="96" customFormat="1" x14ac:dyDescent="0.25">
      <c r="A428" s="53"/>
      <c r="C428" s="97"/>
    </row>
    <row r="429" spans="1:3" s="96" customFormat="1" x14ac:dyDescent="0.25">
      <c r="A429" s="53"/>
      <c r="C429" s="97"/>
    </row>
    <row r="430" spans="1:3" s="96" customFormat="1" x14ac:dyDescent="0.25">
      <c r="A430" s="53"/>
      <c r="C430" s="97"/>
    </row>
    <row r="431" spans="1:3" s="96" customFormat="1" x14ac:dyDescent="0.25">
      <c r="A431" s="53"/>
      <c r="C431" s="97"/>
    </row>
    <row r="432" spans="1:3" s="96" customFormat="1" x14ac:dyDescent="0.25">
      <c r="A432" s="53"/>
      <c r="C432" s="97"/>
    </row>
    <row r="433" spans="1:3" s="96" customFormat="1" x14ac:dyDescent="0.25">
      <c r="A433" s="53"/>
      <c r="C433" s="97"/>
    </row>
    <row r="434" spans="1:3" s="96" customFormat="1" x14ac:dyDescent="0.25">
      <c r="A434" s="53"/>
      <c r="C434" s="97"/>
    </row>
    <row r="435" spans="1:3" s="96" customFormat="1" x14ac:dyDescent="0.25">
      <c r="A435" s="53"/>
      <c r="C435" s="97"/>
    </row>
    <row r="436" spans="1:3" s="96" customFormat="1" x14ac:dyDescent="0.25">
      <c r="A436" s="53"/>
      <c r="C436" s="97"/>
    </row>
    <row r="437" spans="1:3" s="96" customFormat="1" x14ac:dyDescent="0.25">
      <c r="A437" s="53"/>
      <c r="C437" s="97"/>
    </row>
    <row r="438" spans="1:3" s="96" customFormat="1" x14ac:dyDescent="0.25">
      <c r="A438" s="53"/>
      <c r="C438" s="97"/>
    </row>
    <row r="439" spans="1:3" s="96" customFormat="1" x14ac:dyDescent="0.25">
      <c r="A439" s="53"/>
      <c r="C439" s="97"/>
    </row>
    <row r="440" spans="1:3" s="96" customFormat="1" x14ac:dyDescent="0.25">
      <c r="A440" s="53"/>
      <c r="C440" s="97"/>
    </row>
    <row r="441" spans="1:3" s="96" customFormat="1" x14ac:dyDescent="0.25">
      <c r="A441" s="53"/>
      <c r="C441" s="97"/>
    </row>
    <row r="442" spans="1:3" s="96" customFormat="1" x14ac:dyDescent="0.25">
      <c r="A442" s="53"/>
      <c r="C442" s="97"/>
    </row>
    <row r="443" spans="1:3" s="96" customFormat="1" x14ac:dyDescent="0.25">
      <c r="A443" s="53"/>
      <c r="C443" s="97"/>
    </row>
    <row r="444" spans="1:3" s="96" customFormat="1" x14ac:dyDescent="0.25">
      <c r="A444" s="53"/>
      <c r="C444" s="97"/>
    </row>
    <row r="445" spans="1:3" s="96" customFormat="1" x14ac:dyDescent="0.25">
      <c r="A445" s="53"/>
      <c r="C445" s="97"/>
    </row>
    <row r="446" spans="1:3" s="96" customFormat="1" x14ac:dyDescent="0.25">
      <c r="A446" s="53"/>
      <c r="C446" s="97"/>
    </row>
    <row r="447" spans="1:3" s="96" customFormat="1" x14ac:dyDescent="0.25">
      <c r="A447" s="53"/>
      <c r="C447" s="97"/>
    </row>
    <row r="448" spans="1:3" s="96" customFormat="1" x14ac:dyDescent="0.25">
      <c r="A448" s="53"/>
      <c r="C448" s="97"/>
    </row>
    <row r="449" spans="1:3" s="96" customFormat="1" x14ac:dyDescent="0.25">
      <c r="A449" s="53"/>
      <c r="C449" s="97"/>
    </row>
    <row r="450" spans="1:3" s="96" customFormat="1" x14ac:dyDescent="0.25">
      <c r="A450" s="53"/>
      <c r="C450" s="97"/>
    </row>
    <row r="451" spans="1:3" s="96" customFormat="1" x14ac:dyDescent="0.25">
      <c r="A451" s="53"/>
      <c r="C451" s="97"/>
    </row>
    <row r="452" spans="1:3" s="96" customFormat="1" x14ac:dyDescent="0.25">
      <c r="A452" s="53"/>
      <c r="C452" s="97"/>
    </row>
    <row r="453" spans="1:3" s="96" customFormat="1" x14ac:dyDescent="0.25">
      <c r="A453" s="53"/>
      <c r="C453" s="97"/>
    </row>
    <row r="454" spans="1:3" s="96" customFormat="1" x14ac:dyDescent="0.25">
      <c r="A454" s="53"/>
      <c r="C454" s="97"/>
    </row>
    <row r="455" spans="1:3" s="96" customFormat="1" x14ac:dyDescent="0.25">
      <c r="A455" s="53"/>
      <c r="C455" s="97"/>
    </row>
    <row r="456" spans="1:3" s="96" customFormat="1" x14ac:dyDescent="0.25">
      <c r="A456" s="53"/>
      <c r="C456" s="97"/>
    </row>
    <row r="457" spans="1:3" s="96" customFormat="1" x14ac:dyDescent="0.25">
      <c r="A457" s="53"/>
      <c r="C457" s="97"/>
    </row>
    <row r="458" spans="1:3" s="96" customFormat="1" x14ac:dyDescent="0.25">
      <c r="A458" s="53"/>
      <c r="C458" s="97"/>
    </row>
    <row r="459" spans="1:3" s="96" customFormat="1" x14ac:dyDescent="0.25">
      <c r="A459" s="53"/>
      <c r="C459" s="97"/>
    </row>
    <row r="460" spans="1:3" s="96" customFormat="1" x14ac:dyDescent="0.25">
      <c r="A460" s="53"/>
      <c r="C460" s="97"/>
    </row>
    <row r="461" spans="1:3" s="96" customFormat="1" x14ac:dyDescent="0.25">
      <c r="A461" s="53"/>
      <c r="C461" s="97"/>
    </row>
    <row r="462" spans="1:3" s="96" customFormat="1" x14ac:dyDescent="0.25">
      <c r="A462" s="53"/>
      <c r="C462" s="97"/>
    </row>
    <row r="463" spans="1:3" s="96" customFormat="1" x14ac:dyDescent="0.25">
      <c r="A463" s="53"/>
      <c r="C463" s="97"/>
    </row>
    <row r="464" spans="1:3" s="96" customFormat="1" x14ac:dyDescent="0.25">
      <c r="A464" s="53"/>
      <c r="C464" s="97"/>
    </row>
    <row r="465" spans="1:3" s="96" customFormat="1" x14ac:dyDescent="0.25">
      <c r="A465" s="53"/>
      <c r="C465" s="97"/>
    </row>
    <row r="466" spans="1:3" s="96" customFormat="1" x14ac:dyDescent="0.25">
      <c r="A466" s="53"/>
      <c r="C466" s="97"/>
    </row>
    <row r="467" spans="1:3" s="96" customFormat="1" x14ac:dyDescent="0.25">
      <c r="A467" s="53"/>
      <c r="C467" s="97"/>
    </row>
    <row r="468" spans="1:3" s="96" customFormat="1" x14ac:dyDescent="0.25">
      <c r="A468" s="53"/>
      <c r="C468" s="97"/>
    </row>
    <row r="469" spans="1:3" s="96" customFormat="1" x14ac:dyDescent="0.25">
      <c r="A469" s="53"/>
      <c r="C469" s="97"/>
    </row>
    <row r="470" spans="1:3" s="96" customFormat="1" x14ac:dyDescent="0.25">
      <c r="A470" s="53"/>
      <c r="C470" s="97"/>
    </row>
    <row r="471" spans="1:3" s="96" customFormat="1" x14ac:dyDescent="0.25">
      <c r="A471" s="53"/>
      <c r="C471" s="97"/>
    </row>
    <row r="472" spans="1:3" s="96" customFormat="1" x14ac:dyDescent="0.25">
      <c r="A472" s="53"/>
      <c r="C472" s="97"/>
    </row>
    <row r="473" spans="1:3" s="96" customFormat="1" x14ac:dyDescent="0.25">
      <c r="A473" s="53"/>
      <c r="C473" s="97"/>
    </row>
    <row r="474" spans="1:3" s="96" customFormat="1" x14ac:dyDescent="0.25">
      <c r="A474" s="53"/>
      <c r="C474" s="97"/>
    </row>
    <row r="475" spans="1:3" s="96" customFormat="1" x14ac:dyDescent="0.25">
      <c r="A475" s="53"/>
      <c r="C475" s="97"/>
    </row>
    <row r="476" spans="1:3" s="96" customFormat="1" x14ac:dyDescent="0.25">
      <c r="A476" s="53"/>
      <c r="C476" s="97"/>
    </row>
    <row r="477" spans="1:3" s="96" customFormat="1" x14ac:dyDescent="0.25">
      <c r="A477" s="53"/>
      <c r="C477" s="97"/>
    </row>
    <row r="478" spans="1:3" s="96" customFormat="1" x14ac:dyDescent="0.25">
      <c r="A478" s="53"/>
      <c r="C478" s="97"/>
    </row>
    <row r="479" spans="1:3" s="96" customFormat="1" x14ac:dyDescent="0.25">
      <c r="A479" s="53"/>
      <c r="C479" s="97"/>
    </row>
    <row r="480" spans="1:3" s="96" customFormat="1" x14ac:dyDescent="0.25">
      <c r="A480" s="53"/>
      <c r="C480" s="97"/>
    </row>
    <row r="481" spans="1:3" s="96" customFormat="1" x14ac:dyDescent="0.25">
      <c r="A481" s="53"/>
      <c r="C481" s="97"/>
    </row>
    <row r="482" spans="1:3" s="96" customFormat="1" x14ac:dyDescent="0.25">
      <c r="A482" s="53"/>
      <c r="C482" s="97"/>
    </row>
    <row r="483" spans="1:3" s="96" customFormat="1" x14ac:dyDescent="0.25">
      <c r="A483" s="53"/>
      <c r="C483" s="97"/>
    </row>
    <row r="484" spans="1:3" s="96" customFormat="1" x14ac:dyDescent="0.25">
      <c r="A484" s="53"/>
      <c r="C484" s="97"/>
    </row>
    <row r="485" spans="1:3" s="96" customFormat="1" x14ac:dyDescent="0.25">
      <c r="A485" s="53"/>
      <c r="C485" s="97"/>
    </row>
    <row r="486" spans="1:3" s="96" customFormat="1" x14ac:dyDescent="0.25">
      <c r="A486" s="53"/>
      <c r="C486" s="97"/>
    </row>
    <row r="487" spans="1:3" s="96" customFormat="1" x14ac:dyDescent="0.25">
      <c r="A487" s="53"/>
      <c r="C487" s="97"/>
    </row>
  </sheetData>
  <sheetProtection algorithmName="SHA-512" hashValue="0q5e3HImA44vppHKNsGoP0wDJ1epGBN4xZ1qrSbqmymeQq7c82T+0hMThyhPQR+Q4iWXQ7+ncWJAXR0OexhJZA==" saltValue="RvJ0c8KwizzL5+hVZAyy0w==" spinCount="100000" sheet="1" objects="1" scenarios="1" selectLockedCells="1" sort="0" autoFilter="0" selectUnlockedCells="1"/>
  <mergeCells count="21">
    <mergeCell ref="A25:I25"/>
    <mergeCell ref="A1:I8"/>
    <mergeCell ref="A10:I10"/>
    <mergeCell ref="A17:I17"/>
    <mergeCell ref="A19:I19"/>
    <mergeCell ref="A22:I22"/>
    <mergeCell ref="E73:H73"/>
    <mergeCell ref="A31:I31"/>
    <mergeCell ref="A36:I36"/>
    <mergeCell ref="A45:I45"/>
    <mergeCell ref="A50:I50"/>
    <mergeCell ref="A54:I54"/>
    <mergeCell ref="A58:I58"/>
    <mergeCell ref="B74:D74"/>
    <mergeCell ref="B75:D75"/>
    <mergeCell ref="B76:D76"/>
    <mergeCell ref="B69:D69"/>
    <mergeCell ref="B70:D70"/>
    <mergeCell ref="B71:D71"/>
    <mergeCell ref="B72:D72"/>
    <mergeCell ref="B73:D7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0"/>
  <sheetViews>
    <sheetView workbookViewId="0">
      <selection activeCell="Q10" sqref="Q10"/>
    </sheetView>
  </sheetViews>
  <sheetFormatPr baseColWidth="10" defaultRowHeight="15" x14ac:dyDescent="0.25"/>
  <cols>
    <col min="1" max="1" width="6.7109375" bestFit="1" customWidth="1"/>
    <col min="2" max="2" width="5.140625" bestFit="1" customWidth="1"/>
    <col min="3" max="3" width="28" style="122" bestFit="1" customWidth="1"/>
    <col min="5" max="5" width="10.28515625" bestFit="1" customWidth="1"/>
    <col min="6" max="6" width="11" bestFit="1" customWidth="1"/>
    <col min="7" max="7" width="21.5703125" bestFit="1" customWidth="1"/>
    <col min="8" max="8" width="10.28515625" bestFit="1" customWidth="1"/>
    <col min="9" max="9" width="5.7109375" bestFit="1" customWidth="1"/>
    <col min="10" max="10" width="5.140625" bestFit="1" customWidth="1"/>
    <col min="11" max="11" width="5" bestFit="1" customWidth="1"/>
    <col min="12" max="13" width="4.42578125" bestFit="1" customWidth="1"/>
    <col min="14" max="14" width="21.7109375" bestFit="1" customWidth="1"/>
    <col min="15" max="15" width="5.28515625" bestFit="1" customWidth="1"/>
    <col min="16" max="16" width="11" bestFit="1" customWidth="1"/>
  </cols>
  <sheetData>
    <row r="3" spans="1:16" ht="14.45" customHeight="1" x14ac:dyDescent="0.25">
      <c r="B3" s="36"/>
      <c r="C3" s="235" t="s">
        <v>490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</row>
    <row r="4" spans="1:16" x14ac:dyDescent="0.25">
      <c r="A4" s="36"/>
      <c r="B4" s="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</row>
    <row r="5" spans="1:16" x14ac:dyDescent="0.25">
      <c r="A5" s="36"/>
      <c r="B5" s="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</row>
    <row r="6" spans="1:16" x14ac:dyDescent="0.25">
      <c r="A6" s="36"/>
      <c r="B6" s="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</row>
    <row r="7" spans="1:16" x14ac:dyDescent="0.25">
      <c r="A7" s="36"/>
      <c r="B7" s="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</row>
    <row r="8" spans="1:16" x14ac:dyDescent="0.25">
      <c r="A8" s="36"/>
      <c r="B8" s="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</row>
    <row r="9" spans="1:16" x14ac:dyDescent="0.25">
      <c r="A9" s="36"/>
      <c r="B9" s="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</row>
    <row r="10" spans="1:16" x14ac:dyDescent="0.25">
      <c r="A10" s="36"/>
      <c r="B10" s="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</row>
    <row r="11" spans="1:16" x14ac:dyDescent="0.25">
      <c r="A11" s="36"/>
      <c r="B11" s="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</row>
    <row r="12" spans="1:16" s="39" customFormat="1" ht="18.75" x14ac:dyDescent="0.3">
      <c r="A12" s="37"/>
      <c r="B12" s="38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</row>
    <row r="13" spans="1:16" s="36" customFormat="1" ht="45" x14ac:dyDescent="0.25">
      <c r="A13" s="98" t="s">
        <v>159</v>
      </c>
      <c r="B13" s="98" t="s">
        <v>491</v>
      </c>
      <c r="C13" s="4" t="s">
        <v>492</v>
      </c>
      <c r="D13" s="41" t="s">
        <v>4</v>
      </c>
      <c r="E13" s="41" t="s">
        <v>160</v>
      </c>
      <c r="F13" s="43" t="s">
        <v>161</v>
      </c>
      <c r="G13" s="41" t="s">
        <v>6</v>
      </c>
      <c r="H13" s="44" t="s">
        <v>152</v>
      </c>
      <c r="I13" s="44" t="s">
        <v>162</v>
      </c>
      <c r="J13" s="45" t="s">
        <v>163</v>
      </c>
      <c r="K13" s="4" t="s">
        <v>164</v>
      </c>
      <c r="L13" s="46" t="s">
        <v>165</v>
      </c>
      <c r="M13" s="46" t="s">
        <v>166</v>
      </c>
      <c r="N13" s="41" t="s">
        <v>9</v>
      </c>
      <c r="O13" s="41" t="s">
        <v>10</v>
      </c>
      <c r="P13" s="99" t="s">
        <v>259</v>
      </c>
    </row>
    <row r="14" spans="1:16" s="36" customFormat="1" x14ac:dyDescent="0.25">
      <c r="A14" s="250" t="s">
        <v>493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100"/>
    </row>
    <row r="15" spans="1:16" s="36" customFormat="1" x14ac:dyDescent="0.25">
      <c r="A15" s="23">
        <v>1</v>
      </c>
      <c r="B15" s="101" t="s">
        <v>12</v>
      </c>
      <c r="C15" s="15" t="s">
        <v>494</v>
      </c>
      <c r="D15" s="102" t="s">
        <v>495</v>
      </c>
      <c r="E15" s="103"/>
      <c r="F15" s="104">
        <v>45183</v>
      </c>
      <c r="G15" s="103" t="s">
        <v>496</v>
      </c>
      <c r="H15" s="103" t="s">
        <v>497</v>
      </c>
      <c r="I15" s="103"/>
      <c r="J15" s="105">
        <v>0</v>
      </c>
      <c r="K15" s="105">
        <v>0</v>
      </c>
      <c r="L15" s="106">
        <v>0</v>
      </c>
      <c r="M15" s="106">
        <v>0</v>
      </c>
      <c r="N15" s="103" t="s">
        <v>498</v>
      </c>
      <c r="O15" s="15" t="s">
        <v>183</v>
      </c>
      <c r="P15" s="103" t="s">
        <v>499</v>
      </c>
    </row>
    <row r="16" spans="1:16" s="36" customFormat="1" x14ac:dyDescent="0.25">
      <c r="A16" s="26">
        <v>2</v>
      </c>
      <c r="B16" s="101" t="s">
        <v>12</v>
      </c>
      <c r="C16" s="23">
        <v>54</v>
      </c>
      <c r="D16" s="13" t="s">
        <v>80</v>
      </c>
      <c r="E16" s="107"/>
      <c r="F16" s="104">
        <v>45229</v>
      </c>
      <c r="G16" s="103" t="s">
        <v>500</v>
      </c>
      <c r="H16" s="103" t="s">
        <v>501</v>
      </c>
      <c r="I16" s="15" t="s">
        <v>7</v>
      </c>
      <c r="J16" s="105">
        <v>2</v>
      </c>
      <c r="K16" s="105">
        <v>8631</v>
      </c>
      <c r="L16" s="106">
        <v>43.1</v>
      </c>
      <c r="M16" s="106">
        <v>35.4</v>
      </c>
      <c r="N16" s="103" t="s">
        <v>502</v>
      </c>
      <c r="O16" s="15" t="s">
        <v>183</v>
      </c>
      <c r="P16" s="103" t="s">
        <v>503</v>
      </c>
    </row>
    <row r="17" spans="1:16" s="36" customFormat="1" x14ac:dyDescent="0.25">
      <c r="A17" s="26">
        <v>3</v>
      </c>
      <c r="B17" s="101" t="s">
        <v>12</v>
      </c>
      <c r="C17" s="23">
        <v>53</v>
      </c>
      <c r="D17" s="13" t="s">
        <v>504</v>
      </c>
      <c r="E17" s="107"/>
      <c r="F17" s="104">
        <v>45269</v>
      </c>
      <c r="G17" s="103" t="s">
        <v>505</v>
      </c>
      <c r="H17" s="103" t="s">
        <v>497</v>
      </c>
      <c r="I17" s="103"/>
      <c r="J17" s="105">
        <v>0</v>
      </c>
      <c r="K17" s="105">
        <v>0</v>
      </c>
      <c r="L17" s="106">
        <v>0</v>
      </c>
      <c r="M17" s="106">
        <v>0</v>
      </c>
      <c r="N17" s="103" t="s">
        <v>506</v>
      </c>
      <c r="O17" s="15" t="s">
        <v>183</v>
      </c>
      <c r="P17" s="103" t="s">
        <v>507</v>
      </c>
    </row>
    <row r="18" spans="1:16" s="36" customFormat="1" x14ac:dyDescent="0.25">
      <c r="A18" s="26">
        <v>4</v>
      </c>
      <c r="B18" s="101" t="s">
        <v>12</v>
      </c>
      <c r="C18" s="23">
        <v>52</v>
      </c>
      <c r="D18" s="13" t="s">
        <v>76</v>
      </c>
      <c r="E18" s="107"/>
      <c r="F18" s="104">
        <v>45283</v>
      </c>
      <c r="G18" s="103" t="s">
        <v>508</v>
      </c>
      <c r="H18" s="103" t="s">
        <v>509</v>
      </c>
      <c r="I18" s="103"/>
      <c r="J18" s="105">
        <v>0</v>
      </c>
      <c r="K18" s="105">
        <v>0</v>
      </c>
      <c r="L18" s="106">
        <v>0</v>
      </c>
      <c r="M18" s="106">
        <v>0</v>
      </c>
      <c r="N18" s="103" t="s">
        <v>506</v>
      </c>
      <c r="O18" s="15" t="s">
        <v>183</v>
      </c>
      <c r="P18" s="103" t="s">
        <v>510</v>
      </c>
    </row>
    <row r="19" spans="1:16" s="36" customFormat="1" x14ac:dyDescent="0.25">
      <c r="A19" s="250" t="s">
        <v>511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100"/>
    </row>
    <row r="20" spans="1:16" s="36" customFormat="1" x14ac:dyDescent="0.25">
      <c r="A20" s="26">
        <v>1</v>
      </c>
      <c r="B20" s="101" t="s">
        <v>36</v>
      </c>
      <c r="C20" s="23">
        <v>60</v>
      </c>
      <c r="D20" s="13" t="s">
        <v>512</v>
      </c>
      <c r="E20" s="107"/>
      <c r="F20" s="104">
        <v>45043</v>
      </c>
      <c r="G20" s="103" t="s">
        <v>513</v>
      </c>
      <c r="H20" s="103" t="s">
        <v>514</v>
      </c>
      <c r="I20" s="15" t="s">
        <v>7</v>
      </c>
      <c r="J20" s="105">
        <v>2</v>
      </c>
      <c r="K20" s="105">
        <v>8860</v>
      </c>
      <c r="L20" s="106">
        <v>44.8</v>
      </c>
      <c r="M20" s="106">
        <v>35.299999999999997</v>
      </c>
      <c r="N20" s="103" t="s">
        <v>515</v>
      </c>
      <c r="O20" s="15" t="s">
        <v>183</v>
      </c>
      <c r="P20" s="103" t="s">
        <v>516</v>
      </c>
    </row>
    <row r="21" spans="1:16" s="36" customFormat="1" x14ac:dyDescent="0.25">
      <c r="A21" s="26">
        <v>2</v>
      </c>
      <c r="B21" s="101" t="s">
        <v>36</v>
      </c>
      <c r="C21" s="23">
        <v>58</v>
      </c>
      <c r="D21" s="13" t="s">
        <v>517</v>
      </c>
      <c r="E21" s="107"/>
      <c r="F21" s="104">
        <v>45126</v>
      </c>
      <c r="G21" s="103" t="s">
        <v>518</v>
      </c>
      <c r="H21" s="103" t="s">
        <v>519</v>
      </c>
      <c r="I21" s="103"/>
      <c r="J21" s="105">
        <v>0</v>
      </c>
      <c r="K21" s="105">
        <v>0</v>
      </c>
      <c r="L21" s="106">
        <v>0</v>
      </c>
      <c r="M21" s="106">
        <v>0</v>
      </c>
      <c r="N21" s="103" t="s">
        <v>515</v>
      </c>
      <c r="O21" s="15" t="s">
        <v>183</v>
      </c>
      <c r="P21" s="103" t="s">
        <v>520</v>
      </c>
    </row>
    <row r="22" spans="1:16" s="36" customFormat="1" x14ac:dyDescent="0.25">
      <c r="A22" s="108">
        <v>3</v>
      </c>
      <c r="B22" s="109" t="s">
        <v>36</v>
      </c>
      <c r="C22" s="110">
        <v>59</v>
      </c>
      <c r="D22" s="13" t="s">
        <v>521</v>
      </c>
      <c r="E22" s="111"/>
      <c r="F22" s="112">
        <v>45061</v>
      </c>
      <c r="G22" s="113" t="s">
        <v>496</v>
      </c>
      <c r="H22" s="113" t="s">
        <v>519</v>
      </c>
      <c r="I22" s="114" t="s">
        <v>7</v>
      </c>
      <c r="J22" s="115">
        <v>1</v>
      </c>
      <c r="K22" s="115">
        <v>6899</v>
      </c>
      <c r="L22" s="116">
        <v>31.3</v>
      </c>
      <c r="M22" s="116">
        <v>31</v>
      </c>
      <c r="N22" s="113" t="s">
        <v>515</v>
      </c>
      <c r="O22" s="114" t="s">
        <v>183</v>
      </c>
      <c r="P22" s="113" t="s">
        <v>522</v>
      </c>
    </row>
    <row r="23" spans="1:16" s="36" customFormat="1" x14ac:dyDescent="0.25">
      <c r="A23" s="26">
        <v>4</v>
      </c>
      <c r="B23" s="101" t="s">
        <v>36</v>
      </c>
      <c r="C23" s="23">
        <v>55</v>
      </c>
      <c r="D23" s="13" t="s">
        <v>523</v>
      </c>
      <c r="E23" s="107"/>
      <c r="F23" s="104">
        <v>45168</v>
      </c>
      <c r="G23" s="103" t="s">
        <v>524</v>
      </c>
      <c r="H23" s="103" t="s">
        <v>525</v>
      </c>
      <c r="I23" s="15" t="s">
        <v>7</v>
      </c>
      <c r="J23" s="105">
        <v>2</v>
      </c>
      <c r="K23" s="105">
        <v>7271</v>
      </c>
      <c r="L23" s="106">
        <v>48.5</v>
      </c>
      <c r="M23" s="106">
        <v>42.5</v>
      </c>
      <c r="N23" s="103" t="s">
        <v>506</v>
      </c>
      <c r="O23" s="15" t="s">
        <v>183</v>
      </c>
      <c r="P23" s="103" t="s">
        <v>526</v>
      </c>
    </row>
    <row r="24" spans="1:16" s="36" customFormat="1" x14ac:dyDescent="0.25">
      <c r="A24" s="250" t="s">
        <v>527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117"/>
    </row>
    <row r="25" spans="1:16" s="36" customFormat="1" x14ac:dyDescent="0.25">
      <c r="A25" s="26">
        <v>1</v>
      </c>
      <c r="B25" s="101" t="s">
        <v>52</v>
      </c>
      <c r="C25" s="23">
        <v>61</v>
      </c>
      <c r="D25" s="118" t="s">
        <v>528</v>
      </c>
      <c r="E25" s="107"/>
      <c r="F25" s="104">
        <v>45022</v>
      </c>
      <c r="G25" s="103" t="s">
        <v>529</v>
      </c>
      <c r="H25" s="103" t="s">
        <v>530</v>
      </c>
      <c r="I25" s="15" t="s">
        <v>7</v>
      </c>
      <c r="J25" s="105">
        <v>1</v>
      </c>
      <c r="K25" s="105">
        <v>6290</v>
      </c>
      <c r="L25" s="106">
        <v>40.9</v>
      </c>
      <c r="M25" s="106">
        <v>33.700000000000003</v>
      </c>
      <c r="N25" s="103" t="s">
        <v>531</v>
      </c>
      <c r="O25" s="15" t="s">
        <v>183</v>
      </c>
      <c r="P25" s="103" t="s">
        <v>532</v>
      </c>
    </row>
    <row r="26" spans="1:16" s="36" customFormat="1" x14ac:dyDescent="0.25">
      <c r="A26" s="26">
        <v>2</v>
      </c>
      <c r="B26" s="101" t="s">
        <v>52</v>
      </c>
      <c r="C26" s="23">
        <v>65</v>
      </c>
      <c r="D26" s="13" t="s">
        <v>533</v>
      </c>
      <c r="E26" s="107"/>
      <c r="F26" s="104">
        <v>44842</v>
      </c>
      <c r="G26" s="103" t="s">
        <v>534</v>
      </c>
      <c r="H26" s="103" t="s">
        <v>535</v>
      </c>
      <c r="I26" s="15" t="s">
        <v>7</v>
      </c>
      <c r="J26" s="105">
        <v>1</v>
      </c>
      <c r="K26" s="105">
        <v>6092</v>
      </c>
      <c r="L26" s="106">
        <v>46.6</v>
      </c>
      <c r="M26" s="106">
        <v>34.6</v>
      </c>
      <c r="N26" s="103" t="s">
        <v>536</v>
      </c>
      <c r="O26" s="15" t="s">
        <v>124</v>
      </c>
      <c r="P26" s="103" t="s">
        <v>537</v>
      </c>
    </row>
    <row r="27" spans="1:16" s="36" customFormat="1" x14ac:dyDescent="0.25">
      <c r="A27" s="119">
        <v>3</v>
      </c>
      <c r="B27" s="120" t="s">
        <v>52</v>
      </c>
      <c r="C27" s="23">
        <v>66</v>
      </c>
      <c r="D27" s="13" t="s">
        <v>538</v>
      </c>
      <c r="E27" s="107"/>
      <c r="F27" s="104">
        <v>44751</v>
      </c>
      <c r="G27" s="103" t="s">
        <v>539</v>
      </c>
      <c r="H27" s="103" t="s">
        <v>540</v>
      </c>
      <c r="I27" s="15" t="s">
        <v>7</v>
      </c>
      <c r="J27" s="105">
        <v>2</v>
      </c>
      <c r="K27" s="105">
        <v>7485</v>
      </c>
      <c r="L27" s="106">
        <v>47.5</v>
      </c>
      <c r="M27" s="106">
        <v>35.4</v>
      </c>
      <c r="N27" s="103" t="s">
        <v>531</v>
      </c>
      <c r="O27" s="15" t="s">
        <v>183</v>
      </c>
      <c r="P27" s="103" t="s">
        <v>541</v>
      </c>
    </row>
    <row r="28" spans="1:16" s="36" customFormat="1" x14ac:dyDescent="0.25">
      <c r="A28" s="119">
        <v>4</v>
      </c>
      <c r="B28" s="120" t="s">
        <v>52</v>
      </c>
      <c r="C28" s="23">
        <v>63</v>
      </c>
      <c r="D28" s="13" t="s">
        <v>542</v>
      </c>
      <c r="E28" s="107"/>
      <c r="F28" s="104">
        <v>44884</v>
      </c>
      <c r="G28" s="103" t="s">
        <v>534</v>
      </c>
      <c r="H28" s="103" t="s">
        <v>497</v>
      </c>
      <c r="I28" s="103"/>
      <c r="J28" s="105">
        <v>0</v>
      </c>
      <c r="K28" s="105">
        <v>0</v>
      </c>
      <c r="L28" s="106">
        <v>0</v>
      </c>
      <c r="M28" s="106">
        <v>0</v>
      </c>
      <c r="N28" s="103" t="s">
        <v>536</v>
      </c>
      <c r="O28" s="15" t="s">
        <v>124</v>
      </c>
      <c r="P28" s="103" t="s">
        <v>543</v>
      </c>
    </row>
    <row r="29" spans="1:16" s="36" customFormat="1" x14ac:dyDescent="0.25">
      <c r="A29" s="121"/>
      <c r="B29" s="121"/>
      <c r="C29" s="121"/>
      <c r="D29" s="122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3"/>
    </row>
    <row r="30" spans="1:16" s="36" customFormat="1" x14ac:dyDescent="0.25">
      <c r="A30" s="121"/>
      <c r="B30" s="121"/>
      <c r="C30" s="19"/>
      <c r="D30" s="124" t="s">
        <v>544</v>
      </c>
      <c r="E30" s="124" t="s">
        <v>545</v>
      </c>
      <c r="F30" s="124" t="s">
        <v>546</v>
      </c>
      <c r="G30" s="124" t="s">
        <v>547</v>
      </c>
      <c r="H30" s="124" t="s">
        <v>10</v>
      </c>
      <c r="I30" s="121"/>
      <c r="J30" s="121"/>
      <c r="K30" s="121"/>
      <c r="L30" s="121"/>
      <c r="M30" s="121"/>
      <c r="N30" s="121"/>
      <c r="O30" s="121"/>
      <c r="P30" s="123"/>
    </row>
    <row r="31" spans="1:16" s="36" customFormat="1" x14ac:dyDescent="0.25">
      <c r="A31" s="121"/>
      <c r="B31" s="121"/>
      <c r="C31" s="125" t="s">
        <v>548</v>
      </c>
      <c r="D31" s="102" t="s">
        <v>495</v>
      </c>
      <c r="E31" s="103" t="s">
        <v>496</v>
      </c>
      <c r="F31" s="103" t="s">
        <v>497</v>
      </c>
      <c r="G31" s="103" t="s">
        <v>498</v>
      </c>
      <c r="H31" s="15" t="s">
        <v>183</v>
      </c>
      <c r="I31" s="121"/>
      <c r="J31" s="121"/>
      <c r="K31" s="121"/>
      <c r="L31" s="121"/>
      <c r="M31" s="121"/>
      <c r="N31" s="121">
        <f>COUNTA(C25:C28,C20:C23,C15:C18)</f>
        <v>12</v>
      </c>
      <c r="O31" s="121"/>
      <c r="P31" s="123"/>
    </row>
    <row r="32" spans="1:16" s="36" customFormat="1" x14ac:dyDescent="0.25">
      <c r="A32" s="121"/>
      <c r="B32" s="121"/>
      <c r="C32" s="125" t="s">
        <v>549</v>
      </c>
      <c r="D32" s="13" t="s">
        <v>512</v>
      </c>
      <c r="E32" s="103" t="s">
        <v>513</v>
      </c>
      <c r="F32" s="103" t="s">
        <v>514</v>
      </c>
      <c r="G32" s="103" t="s">
        <v>515</v>
      </c>
      <c r="H32" s="15" t="s">
        <v>183</v>
      </c>
      <c r="I32" s="121"/>
      <c r="J32" s="121"/>
      <c r="K32" s="121"/>
      <c r="L32" s="121"/>
      <c r="M32" s="121"/>
      <c r="N32" s="121"/>
      <c r="O32" s="121"/>
      <c r="P32" s="123"/>
    </row>
    <row r="33" spans="1:16" s="36" customFormat="1" x14ac:dyDescent="0.25">
      <c r="A33" s="121"/>
      <c r="B33" s="121"/>
      <c r="C33" s="125" t="s">
        <v>550</v>
      </c>
      <c r="D33" s="118" t="s">
        <v>528</v>
      </c>
      <c r="E33" s="103" t="s">
        <v>529</v>
      </c>
      <c r="F33" s="103" t="s">
        <v>530</v>
      </c>
      <c r="G33" s="103" t="s">
        <v>531</v>
      </c>
      <c r="H33" s="15" t="s">
        <v>183</v>
      </c>
      <c r="I33" s="121"/>
      <c r="J33" s="121"/>
      <c r="K33" s="121"/>
      <c r="L33" s="121"/>
      <c r="M33" s="121"/>
      <c r="N33" s="121"/>
      <c r="O33" s="121"/>
      <c r="P33" s="123"/>
    </row>
    <row r="34" spans="1:16" s="75" customFormat="1" ht="30" customHeight="1" x14ac:dyDescent="0.25">
      <c r="A34" s="121"/>
      <c r="B34" s="121"/>
      <c r="C34" s="125" t="s">
        <v>551</v>
      </c>
      <c r="D34" s="102" t="s">
        <v>495</v>
      </c>
      <c r="E34" s="103" t="s">
        <v>496</v>
      </c>
      <c r="F34" s="103" t="s">
        <v>497</v>
      </c>
      <c r="G34" s="103" t="s">
        <v>498</v>
      </c>
      <c r="H34" s="15" t="s">
        <v>183</v>
      </c>
      <c r="I34" s="121"/>
      <c r="J34" s="121"/>
      <c r="K34" s="121"/>
      <c r="L34" s="121"/>
      <c r="M34" s="121"/>
      <c r="N34" s="121"/>
      <c r="O34" s="121"/>
      <c r="P34" s="123"/>
    </row>
    <row r="35" spans="1:16" s="75" customFormat="1" ht="30" customHeight="1" x14ac:dyDescent="0.25">
      <c r="A35" s="121"/>
      <c r="B35" s="121"/>
      <c r="C35" s="125" t="s">
        <v>552</v>
      </c>
      <c r="D35" s="13" t="s">
        <v>512</v>
      </c>
      <c r="E35" s="103" t="s">
        <v>513</v>
      </c>
      <c r="F35" s="103" t="s">
        <v>514</v>
      </c>
      <c r="G35" s="103" t="s">
        <v>515</v>
      </c>
      <c r="H35" s="15" t="s">
        <v>183</v>
      </c>
      <c r="I35" s="121"/>
      <c r="J35" s="121"/>
      <c r="K35" s="121"/>
      <c r="L35" s="121"/>
      <c r="M35" s="121"/>
      <c r="N35" s="121"/>
      <c r="O35" s="121"/>
      <c r="P35" s="123"/>
    </row>
    <row r="36" spans="1:16" s="75" customFormat="1" ht="30" customHeight="1" x14ac:dyDescent="0.25">
      <c r="B36" s="11"/>
      <c r="C36" s="214"/>
      <c r="D36" s="215"/>
      <c r="E36" s="215"/>
      <c r="F36" s="34"/>
      <c r="G36" s="34"/>
      <c r="H36" s="214"/>
      <c r="I36" s="248"/>
      <c r="J36" s="248"/>
      <c r="K36" s="249"/>
      <c r="L36" s="98"/>
      <c r="M36" s="126"/>
      <c r="N36" s="126"/>
    </row>
    <row r="37" spans="1:16" s="75" customFormat="1" ht="30" customHeight="1" x14ac:dyDescent="0.25">
      <c r="B37" s="11"/>
      <c r="C37" s="214"/>
      <c r="D37" s="215"/>
      <c r="E37" s="215"/>
      <c r="F37" s="34"/>
      <c r="G37" s="34"/>
      <c r="H37" s="214"/>
      <c r="I37" s="215"/>
      <c r="J37" s="215"/>
      <c r="K37" s="216"/>
      <c r="L37" s="98"/>
      <c r="M37" s="126"/>
      <c r="N37" s="126"/>
    </row>
    <row r="38" spans="1:16" s="75" customFormat="1" ht="30" customHeight="1" x14ac:dyDescent="0.25">
      <c r="B38" s="11"/>
      <c r="C38" s="214"/>
      <c r="D38" s="215"/>
      <c r="E38" s="215"/>
      <c r="F38" s="34"/>
      <c r="G38" s="34"/>
      <c r="H38" s="214"/>
      <c r="I38" s="248"/>
      <c r="J38" s="248"/>
      <c r="K38" s="249"/>
      <c r="L38" s="98"/>
      <c r="M38" s="126"/>
      <c r="N38" s="126"/>
    </row>
    <row r="39" spans="1:16" s="36" customFormat="1" ht="30" customHeight="1" x14ac:dyDescent="0.25">
      <c r="B39" s="11"/>
      <c r="C39" s="214"/>
      <c r="D39" s="215"/>
      <c r="E39" s="215"/>
      <c r="F39" s="34"/>
      <c r="G39" s="34"/>
      <c r="H39" s="214"/>
      <c r="I39" s="215"/>
      <c r="J39" s="215"/>
      <c r="K39" s="216"/>
      <c r="L39" s="98"/>
      <c r="M39" s="126"/>
      <c r="N39" s="126"/>
    </row>
    <row r="40" spans="1:16" s="36" customFormat="1" x14ac:dyDescent="0.25">
      <c r="C40" s="122"/>
    </row>
  </sheetData>
  <sheetProtection algorithmName="SHA-512" hashValue="PiYFQql5JkEEROErYjV9rq/JeL4qdZ7OXayU+I1k44B1Ih5fGFusHVC9ZgmswVbye6c3ppZwNT2MiV0p9J4ZPw==" saltValue="ufKtJA8slh9UJidHAWWRug==" spinCount="100000" sheet="1" objects="1" scenarios="1" selectLockedCells="1" sort="0" autoFilter="0" selectUnlockedCells="1"/>
  <mergeCells count="12">
    <mergeCell ref="C3:M12"/>
    <mergeCell ref="A14:O14"/>
    <mergeCell ref="A19:O19"/>
    <mergeCell ref="A24:O24"/>
    <mergeCell ref="C36:E36"/>
    <mergeCell ref="H36:K36"/>
    <mergeCell ref="C37:E37"/>
    <mergeCell ref="H37:K37"/>
    <mergeCell ref="C38:E38"/>
    <mergeCell ref="H38:K38"/>
    <mergeCell ref="C39:E39"/>
    <mergeCell ref="H39:K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workbookViewId="0">
      <selection activeCell="K1" sqref="K1"/>
    </sheetView>
  </sheetViews>
  <sheetFormatPr baseColWidth="10" defaultColWidth="11.5703125" defaultRowHeight="15" x14ac:dyDescent="0.25"/>
  <cols>
    <col min="1" max="1" width="31.140625" style="27" bestFit="1" customWidth="1"/>
    <col min="2" max="2" width="6.85546875" style="27" bestFit="1" customWidth="1"/>
    <col min="3" max="3" width="6.7109375" customWidth="1"/>
    <col min="4" max="4" width="17.28515625" customWidth="1"/>
    <col min="5" max="5" width="13" bestFit="1" customWidth="1"/>
    <col min="6" max="6" width="12.5703125" customWidth="1"/>
    <col min="7" max="7" width="12" customWidth="1"/>
    <col min="8" max="8" width="12.7109375" customWidth="1"/>
    <col min="9" max="9" width="28" customWidth="1"/>
    <col min="10" max="10" width="11.28515625" customWidth="1"/>
    <col min="11" max="11" width="11.42578125" customWidth="1"/>
    <col min="12" max="12" width="17.28515625" customWidth="1"/>
  </cols>
  <sheetData>
    <row r="1" spans="1:13" ht="36.6" customHeight="1" x14ac:dyDescent="0.5">
      <c r="A1" s="265" t="s">
        <v>553</v>
      </c>
      <c r="B1" s="265"/>
      <c r="C1" s="265"/>
      <c r="D1" s="265"/>
      <c r="E1" s="265"/>
      <c r="F1" s="265"/>
      <c r="G1" s="265"/>
      <c r="H1" s="265"/>
      <c r="I1" s="265"/>
      <c r="J1" s="266"/>
      <c r="K1" s="38"/>
    </row>
    <row r="2" spans="1:13" ht="36.6" customHeight="1" x14ac:dyDescent="0.55000000000000004">
      <c r="A2" s="267" t="s">
        <v>554</v>
      </c>
      <c r="B2" s="267"/>
      <c r="C2" s="267"/>
      <c r="D2" s="267"/>
      <c r="E2" s="267"/>
      <c r="F2" s="267"/>
      <c r="G2" s="267"/>
      <c r="H2" s="267"/>
      <c r="I2" s="267"/>
      <c r="J2" s="268"/>
      <c r="K2" s="38"/>
    </row>
    <row r="3" spans="1:13" s="36" customFormat="1" x14ac:dyDescent="0.25">
      <c r="A3" s="259" t="s">
        <v>555</v>
      </c>
      <c r="B3" s="260"/>
      <c r="C3" s="260"/>
      <c r="D3" s="260"/>
      <c r="E3" s="260"/>
      <c r="F3" s="260"/>
      <c r="G3" s="260"/>
      <c r="H3" s="260"/>
      <c r="I3" s="260"/>
      <c r="J3" s="261"/>
      <c r="K3" s="12"/>
      <c r="L3" s="87"/>
      <c r="M3" s="36" t="s">
        <v>258</v>
      </c>
    </row>
    <row r="4" spans="1:13" s="36" customFormat="1" x14ac:dyDescent="0.25">
      <c r="A4" s="127" t="s">
        <v>556</v>
      </c>
      <c r="B4" s="128">
        <v>1</v>
      </c>
      <c r="C4" s="129">
        <v>1</v>
      </c>
      <c r="D4" s="13" t="s">
        <v>557</v>
      </c>
      <c r="E4" s="14">
        <v>45176</v>
      </c>
      <c r="F4" s="15" t="s">
        <v>558</v>
      </c>
      <c r="G4" s="15" t="s">
        <v>559</v>
      </c>
      <c r="H4" s="15" t="s">
        <v>560</v>
      </c>
      <c r="I4" s="15" t="s">
        <v>561</v>
      </c>
      <c r="J4" s="114" t="s">
        <v>266</v>
      </c>
      <c r="K4" s="68" t="s">
        <v>562</v>
      </c>
      <c r="L4" s="68" t="s">
        <v>563</v>
      </c>
      <c r="M4" s="130" t="str">
        <f ca="1">DATEDIF(E4,$P$31,"y")&amp;" an(s) "&amp;DATEDIF(E4,$P$31,"ym")&amp;" mois "</f>
        <v xml:space="preserve">0 an(s) 9 mois </v>
      </c>
    </row>
    <row r="5" spans="1:13" s="36" customFormat="1" x14ac:dyDescent="0.25">
      <c r="A5" s="127" t="s">
        <v>556</v>
      </c>
      <c r="B5" s="128">
        <v>2</v>
      </c>
      <c r="C5" s="129">
        <v>3</v>
      </c>
      <c r="D5" s="13" t="s">
        <v>564</v>
      </c>
      <c r="E5" s="14">
        <v>45188</v>
      </c>
      <c r="F5" s="15" t="s">
        <v>565</v>
      </c>
      <c r="G5" s="15" t="s">
        <v>566</v>
      </c>
      <c r="H5" s="15" t="s">
        <v>567</v>
      </c>
      <c r="I5" s="15" t="s">
        <v>568</v>
      </c>
      <c r="J5" s="114" t="s">
        <v>124</v>
      </c>
      <c r="K5" s="68" t="s">
        <v>569</v>
      </c>
      <c r="L5" s="68" t="s">
        <v>570</v>
      </c>
      <c r="M5" t="str">
        <f ca="1">DATEDIF(E5,$P$31,"y")&amp;" an(s) "&amp;DATEDIF(E5,$P$31,"ym")&amp;" mois "</f>
        <v xml:space="preserve">0 an(s) 9 mois </v>
      </c>
    </row>
    <row r="6" spans="1:13" s="36" customFormat="1" x14ac:dyDescent="0.25">
      <c r="A6" s="127" t="s">
        <v>556</v>
      </c>
      <c r="B6" s="128">
        <v>3</v>
      </c>
      <c r="C6" s="129">
        <v>2</v>
      </c>
      <c r="D6" s="13" t="s">
        <v>571</v>
      </c>
      <c r="E6" s="14">
        <v>45183</v>
      </c>
      <c r="F6" s="15" t="s">
        <v>572</v>
      </c>
      <c r="G6" s="15" t="s">
        <v>573</v>
      </c>
      <c r="H6" s="15" t="s">
        <v>574</v>
      </c>
      <c r="I6" s="15" t="s">
        <v>575</v>
      </c>
      <c r="J6" s="15" t="s">
        <v>183</v>
      </c>
      <c r="K6" s="68" t="s">
        <v>576</v>
      </c>
      <c r="L6" s="68" t="s">
        <v>577</v>
      </c>
      <c r="M6" t="str">
        <f ca="1">DATEDIF(E6,$P$31,"y")&amp;" an(s) "&amp;DATEDIF(E6,$P$31,"ym")&amp;" mois "</f>
        <v xml:space="preserve">0 an(s) 9 mois </v>
      </c>
    </row>
    <row r="7" spans="1:13" s="36" customFormat="1" x14ac:dyDescent="0.25">
      <c r="A7" s="127" t="s">
        <v>556</v>
      </c>
      <c r="B7" s="128">
        <v>4</v>
      </c>
      <c r="C7" s="129">
        <v>4</v>
      </c>
      <c r="D7" s="13" t="s">
        <v>578</v>
      </c>
      <c r="E7" s="14">
        <v>45205</v>
      </c>
      <c r="F7" s="15" t="s">
        <v>579</v>
      </c>
      <c r="G7" s="15" t="s">
        <v>580</v>
      </c>
      <c r="H7" s="15" t="s">
        <v>581</v>
      </c>
      <c r="I7" s="15" t="s">
        <v>582</v>
      </c>
      <c r="J7" s="15" t="s">
        <v>124</v>
      </c>
      <c r="K7" s="68" t="s">
        <v>583</v>
      </c>
      <c r="L7" s="68" t="s">
        <v>584</v>
      </c>
      <c r="M7" t="str">
        <f ca="1">DATEDIF(E7,$P$31,"y")&amp;" an(s) "&amp;DATEDIF(E7,$P$31,"ym")&amp;" mois "</f>
        <v xml:space="preserve">0 an(s) 8 mois </v>
      </c>
    </row>
    <row r="8" spans="1:13" s="36" customFormat="1" x14ac:dyDescent="0.25">
      <c r="A8" s="262"/>
      <c r="B8" s="263"/>
      <c r="C8" s="263"/>
      <c r="D8" s="263"/>
      <c r="E8" s="263"/>
      <c r="F8" s="263"/>
      <c r="G8" s="263"/>
      <c r="H8" s="263"/>
      <c r="I8" s="263"/>
      <c r="J8" s="264"/>
      <c r="K8" s="15"/>
      <c r="L8" s="15"/>
      <c r="M8"/>
    </row>
    <row r="9" spans="1:13" s="36" customFormat="1" x14ac:dyDescent="0.25">
      <c r="A9" s="127" t="s">
        <v>585</v>
      </c>
      <c r="B9" s="128">
        <v>1</v>
      </c>
      <c r="C9" s="129">
        <v>6</v>
      </c>
      <c r="D9" s="13" t="s">
        <v>586</v>
      </c>
      <c r="E9" s="14">
        <v>44812</v>
      </c>
      <c r="F9" s="15" t="s">
        <v>572</v>
      </c>
      <c r="G9" s="15" t="s">
        <v>58</v>
      </c>
      <c r="H9" s="15" t="s">
        <v>587</v>
      </c>
      <c r="I9" s="15" t="s">
        <v>575</v>
      </c>
      <c r="J9" s="15" t="s">
        <v>183</v>
      </c>
      <c r="K9" s="68" t="s">
        <v>576</v>
      </c>
      <c r="L9" s="68" t="s">
        <v>588</v>
      </c>
      <c r="M9" t="str">
        <f t="shared" ref="M9:M14" ca="1" si="0">DATEDIF(E9,$P$31,"y")&amp;" an(s) "&amp;DATEDIF(E9,$P$31,"ym")&amp;" mois "</f>
        <v xml:space="preserve">1 an(s) 9 mois </v>
      </c>
    </row>
    <row r="10" spans="1:13" s="36" customFormat="1" x14ac:dyDescent="0.25">
      <c r="A10" s="127" t="s">
        <v>585</v>
      </c>
      <c r="B10" s="128">
        <v>2</v>
      </c>
      <c r="C10" s="129">
        <v>8</v>
      </c>
      <c r="D10" s="13" t="s">
        <v>589</v>
      </c>
      <c r="E10" s="14">
        <v>44864</v>
      </c>
      <c r="F10" s="15" t="s">
        <v>590</v>
      </c>
      <c r="G10" s="15" t="s">
        <v>591</v>
      </c>
      <c r="H10" s="15" t="s">
        <v>592</v>
      </c>
      <c r="I10" s="15" t="s">
        <v>327</v>
      </c>
      <c r="J10" s="15" t="s">
        <v>266</v>
      </c>
      <c r="K10" s="68" t="s">
        <v>328</v>
      </c>
      <c r="L10" s="68" t="s">
        <v>593</v>
      </c>
      <c r="M10" t="str">
        <f t="shared" ca="1" si="0"/>
        <v xml:space="preserve">1 an(s) 8 mois </v>
      </c>
    </row>
    <row r="11" spans="1:13" s="36" customFormat="1" x14ac:dyDescent="0.25">
      <c r="A11" s="127" t="s">
        <v>585</v>
      </c>
      <c r="B11" s="128">
        <v>3</v>
      </c>
      <c r="C11" s="129">
        <v>9</v>
      </c>
      <c r="D11" s="13" t="s">
        <v>594</v>
      </c>
      <c r="E11" s="14">
        <v>44893</v>
      </c>
      <c r="F11" s="15" t="s">
        <v>595</v>
      </c>
      <c r="G11" s="15" t="s">
        <v>596</v>
      </c>
      <c r="H11" s="15" t="s">
        <v>597</v>
      </c>
      <c r="I11" s="15" t="s">
        <v>327</v>
      </c>
      <c r="J11" s="15" t="s">
        <v>266</v>
      </c>
      <c r="K11" s="68" t="s">
        <v>328</v>
      </c>
      <c r="L11" s="68" t="s">
        <v>598</v>
      </c>
      <c r="M11" t="str">
        <f t="shared" ca="1" si="0"/>
        <v xml:space="preserve">1 an(s) 7 mois </v>
      </c>
    </row>
    <row r="12" spans="1:13" s="36" customFormat="1" x14ac:dyDescent="0.25">
      <c r="A12" s="127" t="s">
        <v>585</v>
      </c>
      <c r="B12" s="131" t="s">
        <v>599</v>
      </c>
      <c r="C12" s="129">
        <v>7</v>
      </c>
      <c r="D12" s="13" t="s">
        <v>600</v>
      </c>
      <c r="E12" s="14">
        <v>44836</v>
      </c>
      <c r="F12" s="15" t="s">
        <v>601</v>
      </c>
      <c r="G12" s="15" t="s">
        <v>602</v>
      </c>
      <c r="H12" s="15" t="s">
        <v>603</v>
      </c>
      <c r="I12" s="15" t="s">
        <v>561</v>
      </c>
      <c r="J12" s="15" t="s">
        <v>266</v>
      </c>
      <c r="K12" s="68" t="s">
        <v>562</v>
      </c>
      <c r="L12" s="68" t="s">
        <v>604</v>
      </c>
      <c r="M12" t="str">
        <f t="shared" ca="1" si="0"/>
        <v xml:space="preserve">1 an(s) 8 mois </v>
      </c>
    </row>
    <row r="13" spans="1:13" s="36" customFormat="1" x14ac:dyDescent="0.25">
      <c r="A13" s="127" t="s">
        <v>585</v>
      </c>
      <c r="B13" s="78">
        <v>4</v>
      </c>
      <c r="C13" s="129">
        <v>5</v>
      </c>
      <c r="D13" s="13" t="s">
        <v>605</v>
      </c>
      <c r="E13" s="14">
        <v>44807</v>
      </c>
      <c r="F13" s="15" t="s">
        <v>606</v>
      </c>
      <c r="G13" s="15" t="s">
        <v>607</v>
      </c>
      <c r="H13" s="15" t="s">
        <v>608</v>
      </c>
      <c r="I13" s="15" t="s">
        <v>609</v>
      </c>
      <c r="J13" s="15" t="s">
        <v>124</v>
      </c>
      <c r="K13" s="68" t="s">
        <v>569</v>
      </c>
      <c r="L13" s="68" t="s">
        <v>610</v>
      </c>
      <c r="M13" t="str">
        <f t="shared" ca="1" si="0"/>
        <v xml:space="preserve">1 an(s) 9 mois </v>
      </c>
    </row>
    <row r="14" spans="1:13" s="36" customFormat="1" x14ac:dyDescent="0.25">
      <c r="A14" s="127" t="s">
        <v>585</v>
      </c>
      <c r="B14" s="78">
        <v>5</v>
      </c>
      <c r="C14" s="129">
        <v>28</v>
      </c>
      <c r="D14" s="13" t="s">
        <v>611</v>
      </c>
      <c r="E14" s="14">
        <v>44903</v>
      </c>
      <c r="F14" s="15" t="s">
        <v>612</v>
      </c>
      <c r="G14" s="15" t="s">
        <v>613</v>
      </c>
      <c r="H14" s="15" t="s">
        <v>614</v>
      </c>
      <c r="I14" s="15" t="s">
        <v>575</v>
      </c>
      <c r="J14" s="15" t="s">
        <v>183</v>
      </c>
      <c r="K14" s="68" t="s">
        <v>576</v>
      </c>
      <c r="L14" s="68" t="s">
        <v>615</v>
      </c>
      <c r="M14" t="str">
        <f t="shared" ca="1" si="0"/>
        <v xml:space="preserve">1 an(s) 6 mois </v>
      </c>
    </row>
    <row r="15" spans="1:13" s="36" customFormat="1" x14ac:dyDescent="0.25">
      <c r="A15" s="262"/>
      <c r="B15" s="263"/>
      <c r="C15" s="263"/>
      <c r="D15" s="263"/>
      <c r="E15" s="263"/>
      <c r="F15" s="263"/>
      <c r="G15" s="263"/>
      <c r="H15" s="263"/>
      <c r="I15" s="263"/>
      <c r="J15" s="264"/>
      <c r="K15" s="15"/>
      <c r="L15" s="15"/>
      <c r="M15"/>
    </row>
    <row r="16" spans="1:13" s="36" customFormat="1" x14ac:dyDescent="0.25">
      <c r="A16" s="127" t="s">
        <v>616</v>
      </c>
      <c r="B16" s="128">
        <v>1</v>
      </c>
      <c r="C16" s="129">
        <v>14</v>
      </c>
      <c r="D16" s="13" t="s">
        <v>617</v>
      </c>
      <c r="E16" s="14">
        <v>44525</v>
      </c>
      <c r="F16" s="15" t="s">
        <v>392</v>
      </c>
      <c r="G16" s="15" t="s">
        <v>618</v>
      </c>
      <c r="H16" s="15" t="s">
        <v>619</v>
      </c>
      <c r="I16" s="15" t="s">
        <v>327</v>
      </c>
      <c r="J16" s="132" t="s">
        <v>266</v>
      </c>
      <c r="K16" s="68" t="s">
        <v>328</v>
      </c>
      <c r="L16" s="68" t="s">
        <v>620</v>
      </c>
      <c r="M16" s="130" t="str">
        <f t="shared" ref="M16:M21" ca="1" si="1">DATEDIF(E16,$P$31,"y")&amp;" an(s) "&amp;DATEDIF(E16,$P$31,"ym")&amp;" mois "</f>
        <v xml:space="preserve">2 an(s) 7 mois </v>
      </c>
    </row>
    <row r="17" spans="1:16" s="36" customFormat="1" x14ac:dyDescent="0.25">
      <c r="A17" s="127" t="s">
        <v>616</v>
      </c>
      <c r="B17" s="128">
        <v>2</v>
      </c>
      <c r="C17" s="129">
        <v>11</v>
      </c>
      <c r="D17" s="13" t="s">
        <v>621</v>
      </c>
      <c r="E17" s="14">
        <v>44513</v>
      </c>
      <c r="F17" s="15" t="s">
        <v>622</v>
      </c>
      <c r="G17" s="15" t="s">
        <v>623</v>
      </c>
      <c r="H17" s="15" t="s">
        <v>624</v>
      </c>
      <c r="I17" s="15" t="s">
        <v>625</v>
      </c>
      <c r="J17" s="132" t="s">
        <v>266</v>
      </c>
      <c r="K17" s="68" t="s">
        <v>626</v>
      </c>
      <c r="L17" s="68" t="s">
        <v>627</v>
      </c>
      <c r="M17" s="130" t="str">
        <f t="shared" ca="1" si="1"/>
        <v xml:space="preserve">2 an(s) 7 mois </v>
      </c>
    </row>
    <row r="18" spans="1:16" s="36" customFormat="1" x14ac:dyDescent="0.25">
      <c r="A18" s="127" t="s">
        <v>616</v>
      </c>
      <c r="B18" s="128">
        <v>3</v>
      </c>
      <c r="C18" s="129">
        <v>15</v>
      </c>
      <c r="D18" s="13" t="s">
        <v>628</v>
      </c>
      <c r="E18" s="14">
        <v>44535</v>
      </c>
      <c r="F18" s="15" t="s">
        <v>629</v>
      </c>
      <c r="G18" s="15" t="s">
        <v>630</v>
      </c>
      <c r="H18" s="15" t="s">
        <v>145</v>
      </c>
      <c r="I18" s="15" t="s">
        <v>631</v>
      </c>
      <c r="J18" s="132" t="s">
        <v>183</v>
      </c>
      <c r="K18" s="68" t="s">
        <v>632</v>
      </c>
      <c r="L18" s="68" t="s">
        <v>633</v>
      </c>
      <c r="M18" s="130" t="str">
        <f t="shared" ca="1" si="1"/>
        <v xml:space="preserve">2 an(s) 6 mois </v>
      </c>
    </row>
    <row r="19" spans="1:16" s="36" customFormat="1" x14ac:dyDescent="0.25">
      <c r="A19" s="127" t="s">
        <v>616</v>
      </c>
      <c r="B19" s="128" t="s">
        <v>599</v>
      </c>
      <c r="C19" s="129">
        <v>10</v>
      </c>
      <c r="D19" s="13" t="s">
        <v>634</v>
      </c>
      <c r="E19" s="14">
        <v>44506</v>
      </c>
      <c r="F19" s="15" t="s">
        <v>558</v>
      </c>
      <c r="G19" s="15" t="s">
        <v>635</v>
      </c>
      <c r="H19" s="15" t="s">
        <v>636</v>
      </c>
      <c r="I19" s="15" t="s">
        <v>561</v>
      </c>
      <c r="J19" s="132" t="s">
        <v>266</v>
      </c>
      <c r="K19" s="68" t="s">
        <v>562</v>
      </c>
      <c r="L19" s="68" t="s">
        <v>637</v>
      </c>
      <c r="M19" s="130" t="str">
        <f t="shared" ca="1" si="1"/>
        <v xml:space="preserve">2 an(s) 7 mois </v>
      </c>
    </row>
    <row r="20" spans="1:16" s="36" customFormat="1" x14ac:dyDescent="0.25">
      <c r="A20" s="127" t="s">
        <v>616</v>
      </c>
      <c r="B20" s="128">
        <v>4</v>
      </c>
      <c r="C20" s="129">
        <v>13</v>
      </c>
      <c r="D20" s="13" t="s">
        <v>638</v>
      </c>
      <c r="E20" s="14">
        <v>44517</v>
      </c>
      <c r="F20" s="15" t="s">
        <v>639</v>
      </c>
      <c r="G20" s="15" t="s">
        <v>640</v>
      </c>
      <c r="H20" s="15" t="s">
        <v>641</v>
      </c>
      <c r="I20" s="15" t="s">
        <v>642</v>
      </c>
      <c r="J20" s="133" t="s">
        <v>124</v>
      </c>
      <c r="K20" s="68" t="s">
        <v>643</v>
      </c>
      <c r="L20" s="68" t="s">
        <v>644</v>
      </c>
      <c r="M20" s="130" t="str">
        <f t="shared" ca="1" si="1"/>
        <v xml:space="preserve">2 an(s) 7 mois </v>
      </c>
    </row>
    <row r="21" spans="1:16" s="36" customFormat="1" x14ac:dyDescent="0.25">
      <c r="A21" s="127" t="s">
        <v>616</v>
      </c>
      <c r="B21" s="128">
        <v>5</v>
      </c>
      <c r="C21" s="129">
        <v>12</v>
      </c>
      <c r="D21" s="13" t="s">
        <v>645</v>
      </c>
      <c r="E21" s="14">
        <v>44513</v>
      </c>
      <c r="F21" s="15" t="s">
        <v>646</v>
      </c>
      <c r="G21" s="15" t="s">
        <v>647</v>
      </c>
      <c r="H21" s="15" t="s">
        <v>648</v>
      </c>
      <c r="I21" s="15" t="s">
        <v>631</v>
      </c>
      <c r="J21" s="132" t="s">
        <v>183</v>
      </c>
      <c r="K21" s="68" t="s">
        <v>632</v>
      </c>
      <c r="L21" s="68" t="s">
        <v>649</v>
      </c>
      <c r="M21" s="130" t="str">
        <f t="shared" ca="1" si="1"/>
        <v xml:space="preserve">2 an(s) 7 mois </v>
      </c>
    </row>
    <row r="22" spans="1:16" s="36" customFormat="1" x14ac:dyDescent="0.25">
      <c r="A22" s="259"/>
      <c r="B22" s="260"/>
      <c r="C22" s="260"/>
      <c r="D22" s="260"/>
      <c r="E22" s="260"/>
      <c r="F22" s="260"/>
      <c r="G22" s="260"/>
      <c r="H22" s="260"/>
      <c r="I22" s="260"/>
      <c r="J22" s="261"/>
      <c r="K22" s="12"/>
      <c r="L22" s="87"/>
      <c r="M22"/>
    </row>
    <row r="23" spans="1:16" s="36" customFormat="1" x14ac:dyDescent="0.25">
      <c r="A23" s="120" t="s">
        <v>650</v>
      </c>
      <c r="B23" s="119">
        <v>1</v>
      </c>
      <c r="C23" s="129">
        <v>16</v>
      </c>
      <c r="D23" s="13" t="s">
        <v>651</v>
      </c>
      <c r="E23" s="14">
        <v>42013</v>
      </c>
      <c r="F23" s="15" t="s">
        <v>652</v>
      </c>
      <c r="G23" s="15" t="s">
        <v>653</v>
      </c>
      <c r="H23" s="15" t="s">
        <v>654</v>
      </c>
      <c r="I23" s="15" t="s">
        <v>655</v>
      </c>
      <c r="J23" s="15" t="s">
        <v>124</v>
      </c>
      <c r="K23" s="103" t="s">
        <v>656</v>
      </c>
      <c r="L23" s="103" t="s">
        <v>657</v>
      </c>
      <c r="M23" t="str">
        <f ca="1">DATEDIF(E23,$P$31,"y")&amp;" an(s) "&amp;DATEDIF(E23,$P$31,"ym")&amp;" mois "</f>
        <v xml:space="preserve">9 an(s) 5 mois </v>
      </c>
    </row>
    <row r="24" spans="1:16" s="36" customFormat="1" x14ac:dyDescent="0.25">
      <c r="A24" s="120" t="s">
        <v>650</v>
      </c>
      <c r="B24" s="128">
        <v>2</v>
      </c>
      <c r="C24" s="129">
        <v>17</v>
      </c>
      <c r="D24" s="13" t="s">
        <v>573</v>
      </c>
      <c r="E24" s="14">
        <v>42992</v>
      </c>
      <c r="F24" s="15" t="s">
        <v>574</v>
      </c>
      <c r="G24" s="15" t="s">
        <v>658</v>
      </c>
      <c r="H24" s="15" t="s">
        <v>659</v>
      </c>
      <c r="I24" s="15" t="s">
        <v>575</v>
      </c>
      <c r="J24" s="23">
        <v>62</v>
      </c>
      <c r="K24" s="103" t="s">
        <v>576</v>
      </c>
      <c r="L24" s="103" t="s">
        <v>660</v>
      </c>
      <c r="M24" t="str">
        <f ca="1">DATEDIF(E24,$P$31,"y")&amp;" an(s) "&amp;DATEDIF(E24,$P$31,"ym")&amp;" mois "</f>
        <v xml:space="preserve">6 an(s) 9 mois </v>
      </c>
    </row>
    <row r="25" spans="1:16" s="36" customFormat="1" x14ac:dyDescent="0.25">
      <c r="A25" s="120" t="s">
        <v>650</v>
      </c>
      <c r="B25" s="128">
        <v>3</v>
      </c>
      <c r="C25" s="129">
        <v>18</v>
      </c>
      <c r="D25" s="13" t="s">
        <v>661</v>
      </c>
      <c r="E25" s="14">
        <v>43076</v>
      </c>
      <c r="F25" s="15" t="s">
        <v>662</v>
      </c>
      <c r="G25" s="15" t="s">
        <v>663</v>
      </c>
      <c r="H25" s="15" t="s">
        <v>664</v>
      </c>
      <c r="I25" s="15" t="s">
        <v>642</v>
      </c>
      <c r="J25" s="15" t="s">
        <v>124</v>
      </c>
      <c r="K25" s="103" t="s">
        <v>643</v>
      </c>
      <c r="L25" s="103" t="s">
        <v>665</v>
      </c>
      <c r="M25" t="str">
        <f ca="1">DATEDIF(E25,$P$31,"y")&amp;" an(s) "&amp;DATEDIF(E25,$P$31,"ym")&amp;" mois "</f>
        <v xml:space="preserve">6 an(s) 6 mois </v>
      </c>
    </row>
    <row r="26" spans="1:16" s="36" customFormat="1" x14ac:dyDescent="0.25">
      <c r="A26" s="120" t="s">
        <v>650</v>
      </c>
      <c r="B26" s="128" t="s">
        <v>599</v>
      </c>
      <c r="C26" s="129">
        <v>20</v>
      </c>
      <c r="D26" s="13" t="s">
        <v>666</v>
      </c>
      <c r="E26" s="14">
        <v>44113</v>
      </c>
      <c r="F26" s="15" t="s">
        <v>667</v>
      </c>
      <c r="G26" s="15" t="s">
        <v>668</v>
      </c>
      <c r="H26" s="15" t="s">
        <v>669</v>
      </c>
      <c r="I26" s="15" t="s">
        <v>670</v>
      </c>
      <c r="J26" s="15">
        <v>62</v>
      </c>
      <c r="K26" s="103" t="s">
        <v>671</v>
      </c>
      <c r="L26" s="103" t="s">
        <v>672</v>
      </c>
      <c r="M26" t="str">
        <f ca="1">DATEDIF(E26,$P$31,"y")&amp;" an(s) "&amp;DATEDIF(E26,$P$31,"ym")&amp;" mois "</f>
        <v xml:space="preserve">3 an(s) 8 mois </v>
      </c>
    </row>
    <row r="27" spans="1:16" s="36" customFormat="1" x14ac:dyDescent="0.25">
      <c r="A27" s="120" t="s">
        <v>650</v>
      </c>
      <c r="B27" s="128">
        <v>4</v>
      </c>
      <c r="C27" s="129">
        <v>19</v>
      </c>
      <c r="D27" s="13" t="s">
        <v>580</v>
      </c>
      <c r="E27" s="14">
        <v>43397</v>
      </c>
      <c r="F27" s="15" t="s">
        <v>581</v>
      </c>
      <c r="G27" s="15" t="s">
        <v>673</v>
      </c>
      <c r="H27" s="15" t="s">
        <v>674</v>
      </c>
      <c r="I27" s="15" t="s">
        <v>582</v>
      </c>
      <c r="J27" s="15" t="s">
        <v>124</v>
      </c>
      <c r="K27" s="103" t="s">
        <v>583</v>
      </c>
      <c r="L27" s="103" t="s">
        <v>675</v>
      </c>
      <c r="M27" t="str">
        <f ca="1">DATEDIF(E27,$P$31,"y")&amp;" an(s) "&amp;DATEDIF(E27,$P$31,"ym")&amp;" mois "</f>
        <v xml:space="preserve">5 an(s) 8 mois </v>
      </c>
    </row>
    <row r="28" spans="1:16" s="36" customFormat="1" x14ac:dyDescent="0.25">
      <c r="A28" s="256"/>
      <c r="B28" s="257"/>
      <c r="C28" s="257"/>
      <c r="D28" s="257"/>
      <c r="E28" s="257"/>
      <c r="F28" s="257"/>
      <c r="G28" s="257"/>
      <c r="H28" s="257"/>
      <c r="I28" s="257"/>
      <c r="J28" s="258"/>
      <c r="K28" s="79"/>
      <c r="L28" s="79"/>
      <c r="M28"/>
    </row>
    <row r="29" spans="1:16" s="36" customFormat="1" x14ac:dyDescent="0.25">
      <c r="A29" s="120" t="s">
        <v>676</v>
      </c>
      <c r="B29" s="119">
        <v>1</v>
      </c>
      <c r="C29" s="129">
        <v>21</v>
      </c>
      <c r="D29" s="13" t="s">
        <v>677</v>
      </c>
      <c r="E29" s="14">
        <v>43412</v>
      </c>
      <c r="F29" s="15" t="s">
        <v>678</v>
      </c>
      <c r="G29" s="15" t="s">
        <v>679</v>
      </c>
      <c r="H29" s="15" t="s">
        <v>680</v>
      </c>
      <c r="I29" s="15" t="s">
        <v>670</v>
      </c>
      <c r="J29" s="132" t="s">
        <v>183</v>
      </c>
      <c r="K29" s="134" t="s">
        <v>671</v>
      </c>
      <c r="L29" s="68" t="s">
        <v>681</v>
      </c>
      <c r="M29" t="str">
        <f ca="1">DATEDIF(E29,$P$31,"y")&amp;" an(s) "&amp;DATEDIF(E29,$P$31,"ym")&amp;" mois "</f>
        <v xml:space="preserve">5 an(s) 7 mois </v>
      </c>
    </row>
    <row r="30" spans="1:16" s="36" customFormat="1" x14ac:dyDescent="0.25">
      <c r="A30" s="120" t="s">
        <v>676</v>
      </c>
      <c r="B30" s="119">
        <v>2</v>
      </c>
      <c r="C30" s="129">
        <v>22</v>
      </c>
      <c r="D30" s="13" t="s">
        <v>682</v>
      </c>
      <c r="E30" s="14">
        <v>43789</v>
      </c>
      <c r="F30" s="15" t="s">
        <v>683</v>
      </c>
      <c r="G30" s="15" t="s">
        <v>684</v>
      </c>
      <c r="H30" s="15" t="s">
        <v>685</v>
      </c>
      <c r="I30" s="15" t="s">
        <v>625</v>
      </c>
      <c r="J30" s="135" t="s">
        <v>266</v>
      </c>
      <c r="K30" s="134" t="s">
        <v>626</v>
      </c>
      <c r="L30" s="68" t="s">
        <v>686</v>
      </c>
      <c r="M30" t="str">
        <f ca="1">DATEDIF(E30,$P$31,"y")&amp;" an(s) "&amp;DATEDIF(E30,$P$31,"ym")&amp;" mois "</f>
        <v xml:space="preserve">4 an(s) 7 mois </v>
      </c>
    </row>
    <row r="31" spans="1:16" x14ac:dyDescent="0.25">
      <c r="A31" s="259" t="s">
        <v>687</v>
      </c>
      <c r="B31" s="260"/>
      <c r="C31" s="260"/>
      <c r="D31" s="260"/>
      <c r="E31" s="260"/>
      <c r="F31" s="260"/>
      <c r="G31" s="260"/>
      <c r="H31" s="260"/>
      <c r="I31" s="260"/>
      <c r="J31" s="261"/>
      <c r="K31" s="136"/>
      <c r="L31" s="137"/>
      <c r="P31" s="67">
        <f ca="1">TODAY()</f>
        <v>45474</v>
      </c>
    </row>
    <row r="32" spans="1:16" s="36" customFormat="1" x14ac:dyDescent="0.25">
      <c r="A32" s="138" t="s">
        <v>688</v>
      </c>
      <c r="B32" s="119">
        <v>1</v>
      </c>
      <c r="C32" s="139">
        <v>23</v>
      </c>
      <c r="D32" s="13" t="s">
        <v>689</v>
      </c>
      <c r="E32" s="14">
        <v>45179</v>
      </c>
      <c r="F32" s="15" t="s">
        <v>646</v>
      </c>
      <c r="G32" s="15" t="s">
        <v>690</v>
      </c>
      <c r="H32" s="15" t="s">
        <v>691</v>
      </c>
      <c r="I32" s="15" t="s">
        <v>575</v>
      </c>
      <c r="J32" s="15" t="s">
        <v>183</v>
      </c>
      <c r="K32" s="68" t="s">
        <v>576</v>
      </c>
      <c r="L32" s="68" t="s">
        <v>692</v>
      </c>
      <c r="M32" t="str">
        <f ca="1">DATEDIF(E32,$P$31,"y")&amp;" an(s) "&amp;DATEDIF(E32,$P$31,"ym")&amp;" mois "</f>
        <v xml:space="preserve">0 an(s) 9 mois </v>
      </c>
    </row>
    <row r="33" spans="1:13" s="36" customFormat="1" x14ac:dyDescent="0.25">
      <c r="A33" s="138" t="s">
        <v>688</v>
      </c>
      <c r="B33" s="119">
        <v>2</v>
      </c>
      <c r="C33" s="140">
        <v>24</v>
      </c>
      <c r="D33" s="13" t="s">
        <v>693</v>
      </c>
      <c r="E33" s="14">
        <v>45182</v>
      </c>
      <c r="F33" s="15" t="s">
        <v>694</v>
      </c>
      <c r="G33" s="15" t="s">
        <v>666</v>
      </c>
      <c r="H33" s="15" t="s">
        <v>667</v>
      </c>
      <c r="I33" s="15" t="s">
        <v>670</v>
      </c>
      <c r="J33" s="15" t="s">
        <v>183</v>
      </c>
      <c r="K33" s="68" t="s">
        <v>671</v>
      </c>
      <c r="L33" s="68" t="s">
        <v>695</v>
      </c>
      <c r="M33" t="str">
        <f ca="1">DATEDIF(E33,$P$31,"y")&amp;" an(s) "&amp;DATEDIF(E33,$P$31,"ym")&amp;" mois "</f>
        <v xml:space="preserve">0 an(s) 9 mois </v>
      </c>
    </row>
    <row r="34" spans="1:13" s="36" customFormat="1" x14ac:dyDescent="0.25">
      <c r="A34" s="138" t="s">
        <v>688</v>
      </c>
      <c r="B34" s="119">
        <v>3</v>
      </c>
      <c r="C34" s="139">
        <v>25</v>
      </c>
      <c r="D34" s="84" t="s">
        <v>696</v>
      </c>
      <c r="E34" s="20">
        <v>45189</v>
      </c>
      <c r="F34" s="21" t="s">
        <v>606</v>
      </c>
      <c r="G34" s="21" t="s">
        <v>697</v>
      </c>
      <c r="H34" s="21" t="s">
        <v>698</v>
      </c>
      <c r="I34" s="21" t="s">
        <v>609</v>
      </c>
      <c r="J34" s="15" t="s">
        <v>183</v>
      </c>
      <c r="K34" s="70" t="s">
        <v>569</v>
      </c>
      <c r="L34" s="70" t="s">
        <v>699</v>
      </c>
      <c r="M34" t="str">
        <f ca="1">DATEDIF(E34,$P$31,"y")&amp;" an(s) "&amp;DATEDIF(E34,$P$31,"ym")&amp;" mois "</f>
        <v xml:space="preserve">0 an(s) 9 mois </v>
      </c>
    </row>
    <row r="35" spans="1:13" s="36" customFormat="1" x14ac:dyDescent="0.25">
      <c r="A35" s="262"/>
      <c r="B35" s="263"/>
      <c r="C35" s="263"/>
      <c r="D35" s="263"/>
      <c r="E35" s="263"/>
      <c r="F35" s="263"/>
      <c r="G35" s="263"/>
      <c r="H35" s="263"/>
      <c r="I35" s="263"/>
      <c r="J35" s="264"/>
      <c r="K35" s="15"/>
      <c r="L35" s="15"/>
      <c r="M35"/>
    </row>
    <row r="36" spans="1:13" s="36" customFormat="1" x14ac:dyDescent="0.25">
      <c r="A36" s="127" t="s">
        <v>700</v>
      </c>
      <c r="B36" s="128">
        <v>1</v>
      </c>
      <c r="C36" s="139">
        <v>29</v>
      </c>
      <c r="D36" s="13" t="s">
        <v>701</v>
      </c>
      <c r="E36" s="14">
        <v>45019</v>
      </c>
      <c r="F36" s="15" t="s">
        <v>702</v>
      </c>
      <c r="G36" s="15" t="s">
        <v>703</v>
      </c>
      <c r="H36" s="15" t="s">
        <v>704</v>
      </c>
      <c r="I36" s="15" t="s">
        <v>625</v>
      </c>
      <c r="J36" s="15" t="s">
        <v>266</v>
      </c>
      <c r="K36" s="134" t="s">
        <v>626</v>
      </c>
      <c r="L36" s="68" t="s">
        <v>705</v>
      </c>
      <c r="M36" t="str">
        <f ca="1">DATEDIF(E36,$P$31,"y")&amp;" an(s) "&amp;DATEDIF(E36,$P$31,"ym")&amp;" mois "</f>
        <v xml:space="preserve">1 an(s) 2 mois </v>
      </c>
    </row>
    <row r="37" spans="1:13" s="36" customFormat="1" x14ac:dyDescent="0.25">
      <c r="A37" s="127" t="s">
        <v>700</v>
      </c>
      <c r="B37" s="128">
        <v>2</v>
      </c>
      <c r="C37" s="139">
        <v>26</v>
      </c>
      <c r="D37" s="13" t="s">
        <v>706</v>
      </c>
      <c r="E37" s="14">
        <v>44902</v>
      </c>
      <c r="F37" s="15" t="s">
        <v>707</v>
      </c>
      <c r="G37" s="15" t="s">
        <v>708</v>
      </c>
      <c r="H37" s="15" t="s">
        <v>709</v>
      </c>
      <c r="I37" s="15" t="s">
        <v>710</v>
      </c>
      <c r="J37" s="23">
        <v>80</v>
      </c>
      <c r="K37" s="134" t="s">
        <v>711</v>
      </c>
      <c r="L37" s="68" t="s">
        <v>712</v>
      </c>
      <c r="M37" t="str">
        <f ca="1">DATEDIF(E37,$P$31,"y")&amp;" an(s) "&amp;DATEDIF(E37,$P$31,"ym")&amp;" mois "</f>
        <v xml:space="preserve">1 an(s) 6 mois </v>
      </c>
    </row>
    <row r="38" spans="1:13" s="36" customFormat="1" x14ac:dyDescent="0.25">
      <c r="A38" s="127" t="s">
        <v>700</v>
      </c>
      <c r="B38" s="128">
        <v>3</v>
      </c>
      <c r="C38" s="140">
        <v>27</v>
      </c>
      <c r="D38" s="13" t="s">
        <v>713</v>
      </c>
      <c r="E38" s="14">
        <v>44915</v>
      </c>
      <c r="F38" s="15" t="s">
        <v>714</v>
      </c>
      <c r="G38" s="15" t="s">
        <v>715</v>
      </c>
      <c r="H38" s="15" t="s">
        <v>716</v>
      </c>
      <c r="I38" s="15" t="s">
        <v>575</v>
      </c>
      <c r="J38" s="23">
        <v>62</v>
      </c>
      <c r="K38" s="134" t="s">
        <v>576</v>
      </c>
      <c r="L38" s="68" t="s">
        <v>717</v>
      </c>
      <c r="M38" t="str">
        <f ca="1">DATEDIF(E38,$P$31,"y")&amp;" an(s) "&amp;DATEDIF(E38,$P$31,"ym")&amp;" mois "</f>
        <v xml:space="preserve">1 an(s) 6 mois </v>
      </c>
    </row>
    <row r="39" spans="1:13" s="36" customFormat="1" x14ac:dyDescent="0.25">
      <c r="A39" s="227"/>
      <c r="B39" s="228"/>
      <c r="C39" s="228"/>
      <c r="D39" s="228"/>
      <c r="E39" s="228"/>
      <c r="F39" s="228"/>
      <c r="G39" s="228"/>
      <c r="H39" s="228"/>
      <c r="I39" s="228"/>
      <c r="J39" s="234"/>
      <c r="K39" s="134"/>
      <c r="L39" s="68"/>
      <c r="M39"/>
    </row>
    <row r="40" spans="1:13" s="36" customFormat="1" x14ac:dyDescent="0.25">
      <c r="A40" s="127" t="s">
        <v>718</v>
      </c>
      <c r="B40" s="128">
        <v>1</v>
      </c>
      <c r="C40" s="139">
        <v>30</v>
      </c>
      <c r="D40" s="13" t="s">
        <v>719</v>
      </c>
      <c r="E40" s="14">
        <v>44867</v>
      </c>
      <c r="F40" s="15" t="s">
        <v>590</v>
      </c>
      <c r="G40" s="15" t="s">
        <v>591</v>
      </c>
      <c r="H40" s="15" t="s">
        <v>592</v>
      </c>
      <c r="I40" s="15" t="s">
        <v>327</v>
      </c>
      <c r="J40" s="23">
        <v>76</v>
      </c>
      <c r="K40" s="68" t="s">
        <v>328</v>
      </c>
      <c r="L40" s="68" t="s">
        <v>720</v>
      </c>
      <c r="M40" s="130" t="str">
        <f ca="1">DATEDIF(E40,$P$31,"y")&amp;" an(s) "&amp;DATEDIF(E40,$P$31,"ym")&amp;" mois "</f>
        <v xml:space="preserve">1 an(s) 7 mois </v>
      </c>
    </row>
    <row r="41" spans="1:13" s="36" customFormat="1" ht="15.75" customHeight="1" x14ac:dyDescent="0.25">
      <c r="A41" s="127" t="s">
        <v>718</v>
      </c>
      <c r="B41" s="128">
        <v>2</v>
      </c>
      <c r="C41" s="140">
        <v>32</v>
      </c>
      <c r="D41" s="13" t="s">
        <v>721</v>
      </c>
      <c r="E41" s="14">
        <v>44898</v>
      </c>
      <c r="F41" s="15" t="s">
        <v>722</v>
      </c>
      <c r="G41" s="15" t="s">
        <v>591</v>
      </c>
      <c r="H41" s="15" t="s">
        <v>592</v>
      </c>
      <c r="I41" s="15" t="s">
        <v>631</v>
      </c>
      <c r="J41" s="23">
        <v>62</v>
      </c>
      <c r="K41" s="68" t="s">
        <v>632</v>
      </c>
      <c r="L41" s="68" t="s">
        <v>723</v>
      </c>
      <c r="M41" s="130" t="str">
        <f ca="1">DATEDIF(E41,$P$31,"y")&amp;" an(s) "&amp;DATEDIF(E41,$P$31,"ym")&amp;" mois "</f>
        <v xml:space="preserve">1 an(s) 6 mois </v>
      </c>
    </row>
    <row r="42" spans="1:13" s="36" customFormat="1" x14ac:dyDescent="0.25">
      <c r="A42" s="127" t="s">
        <v>718</v>
      </c>
      <c r="B42" s="78">
        <v>3</v>
      </c>
      <c r="C42" s="140">
        <v>33</v>
      </c>
      <c r="D42" s="13" t="s">
        <v>724</v>
      </c>
      <c r="E42" s="14">
        <v>44898</v>
      </c>
      <c r="F42" s="15" t="s">
        <v>725</v>
      </c>
      <c r="G42" s="15" t="s">
        <v>726</v>
      </c>
      <c r="H42" s="15" t="s">
        <v>727</v>
      </c>
      <c r="I42" s="15" t="s">
        <v>728</v>
      </c>
      <c r="J42" s="23">
        <v>80</v>
      </c>
      <c r="K42" s="68" t="s">
        <v>729</v>
      </c>
      <c r="L42" s="68" t="s">
        <v>730</v>
      </c>
      <c r="M42" s="130" t="str">
        <f ca="1">DATEDIF(E42,$P$31,"y")&amp;" an(s) "&amp;DATEDIF(E42,$P$31,"ym")&amp;" mois "</f>
        <v xml:space="preserve">1 an(s) 6 mois </v>
      </c>
    </row>
    <row r="43" spans="1:13" s="36" customFormat="1" x14ac:dyDescent="0.25">
      <c r="A43" s="127" t="s">
        <v>718</v>
      </c>
      <c r="B43" s="128">
        <v>4</v>
      </c>
      <c r="C43" s="139">
        <v>31</v>
      </c>
      <c r="D43" s="13" t="s">
        <v>731</v>
      </c>
      <c r="E43" s="14">
        <v>44895</v>
      </c>
      <c r="F43" s="15" t="s">
        <v>55</v>
      </c>
      <c r="G43" s="15" t="s">
        <v>732</v>
      </c>
      <c r="H43" s="15" t="s">
        <v>733</v>
      </c>
      <c r="I43" s="15" t="s">
        <v>655</v>
      </c>
      <c r="J43" s="23">
        <v>80</v>
      </c>
      <c r="K43" s="68" t="s">
        <v>656</v>
      </c>
      <c r="L43" s="68" t="s">
        <v>734</v>
      </c>
      <c r="M43" s="130" t="str">
        <f ca="1">DATEDIF(E43,$P$31,"y")&amp;" an(s) "&amp;DATEDIF(E43,$P$31,"ym")&amp;" mois "</f>
        <v xml:space="preserve">1 an(s) 7 mois </v>
      </c>
    </row>
    <row r="44" spans="1:13" s="36" customFormat="1" x14ac:dyDescent="0.25">
      <c r="A44" s="262"/>
      <c r="B44" s="263"/>
      <c r="C44" s="263"/>
      <c r="D44" s="263"/>
      <c r="E44" s="263"/>
      <c r="F44" s="263"/>
      <c r="G44" s="263"/>
      <c r="H44" s="263"/>
      <c r="I44" s="263"/>
      <c r="J44" s="264"/>
      <c r="K44" s="21"/>
      <c r="L44" s="21"/>
      <c r="M44"/>
    </row>
    <row r="45" spans="1:13" s="36" customFormat="1" x14ac:dyDescent="0.25">
      <c r="A45" s="127" t="s">
        <v>735</v>
      </c>
      <c r="B45" s="128">
        <v>1</v>
      </c>
      <c r="C45" s="139">
        <v>36</v>
      </c>
      <c r="D45" s="13" t="s">
        <v>410</v>
      </c>
      <c r="E45" s="14">
        <v>44610</v>
      </c>
      <c r="F45" s="15" t="s">
        <v>736</v>
      </c>
      <c r="G45" s="15" t="s">
        <v>737</v>
      </c>
      <c r="H45" s="15" t="s">
        <v>738</v>
      </c>
      <c r="I45" s="15" t="s">
        <v>575</v>
      </c>
      <c r="J45" s="15" t="s">
        <v>183</v>
      </c>
      <c r="K45" s="134" t="s">
        <v>576</v>
      </c>
      <c r="L45" s="68" t="s">
        <v>739</v>
      </c>
      <c r="M45" t="str">
        <f ca="1">DATEDIF(E45,$P$31,"y")&amp;" an(s) "&amp;DATEDIF(E45,$P$31,"ym")&amp;" mois "</f>
        <v xml:space="preserve">2 an(s) 4 mois </v>
      </c>
    </row>
    <row r="46" spans="1:13" s="36" customFormat="1" x14ac:dyDescent="0.25">
      <c r="A46" s="127" t="s">
        <v>735</v>
      </c>
      <c r="B46" s="128">
        <v>2</v>
      </c>
      <c r="C46" s="139">
        <v>38</v>
      </c>
      <c r="D46" s="13" t="s">
        <v>740</v>
      </c>
      <c r="E46" s="14">
        <v>44666</v>
      </c>
      <c r="F46" s="15" t="s">
        <v>741</v>
      </c>
      <c r="G46" s="15" t="s">
        <v>742</v>
      </c>
      <c r="H46" s="15" t="s">
        <v>743</v>
      </c>
      <c r="I46" s="15" t="s">
        <v>728</v>
      </c>
      <c r="J46" s="15" t="s">
        <v>124</v>
      </c>
      <c r="K46" s="134" t="s">
        <v>729</v>
      </c>
      <c r="L46" s="68" t="s">
        <v>744</v>
      </c>
      <c r="M46" t="str">
        <f ca="1">DATEDIF(E46,$P$31,"y")&amp;" an(s) "&amp;DATEDIF(E46,$P$31,"ym")&amp;" mois "</f>
        <v xml:space="preserve">2 an(s) 2 mois </v>
      </c>
    </row>
    <row r="47" spans="1:13" s="36" customFormat="1" x14ac:dyDescent="0.25">
      <c r="A47" s="127" t="s">
        <v>735</v>
      </c>
      <c r="B47" s="128">
        <v>3</v>
      </c>
      <c r="C47" s="139">
        <v>35</v>
      </c>
      <c r="D47" s="13" t="s">
        <v>745</v>
      </c>
      <c r="E47" s="14">
        <v>44558</v>
      </c>
      <c r="F47" s="15" t="s">
        <v>746</v>
      </c>
      <c r="G47" s="15" t="s">
        <v>747</v>
      </c>
      <c r="H47" s="15" t="s">
        <v>748</v>
      </c>
      <c r="I47" s="15" t="s">
        <v>642</v>
      </c>
      <c r="J47" s="15" t="s">
        <v>124</v>
      </c>
      <c r="K47" s="70" t="s">
        <v>643</v>
      </c>
      <c r="L47" s="70" t="s">
        <v>749</v>
      </c>
      <c r="M47" t="str">
        <f ca="1">DATEDIF(E47,$P$31,"y")&amp;" an(s) "&amp;DATEDIF(E47,$P$31,"ym")&amp;" mois "</f>
        <v xml:space="preserve">2 an(s) 6 mois </v>
      </c>
    </row>
    <row r="48" spans="1:13" s="36" customFormat="1" x14ac:dyDescent="0.25">
      <c r="A48" s="127" t="s">
        <v>735</v>
      </c>
      <c r="B48" s="128">
        <v>4</v>
      </c>
      <c r="C48" s="140">
        <v>34</v>
      </c>
      <c r="D48" s="13" t="s">
        <v>750</v>
      </c>
      <c r="E48" s="14">
        <v>44536</v>
      </c>
      <c r="F48" s="15" t="s">
        <v>751</v>
      </c>
      <c r="G48" s="15" t="s">
        <v>752</v>
      </c>
      <c r="H48" s="15" t="s">
        <v>753</v>
      </c>
      <c r="I48" s="15" t="s">
        <v>631</v>
      </c>
      <c r="J48" s="15" t="s">
        <v>183</v>
      </c>
      <c r="K48" s="134" t="s">
        <v>632</v>
      </c>
      <c r="L48" s="68" t="s">
        <v>754</v>
      </c>
      <c r="M48" t="str">
        <f ca="1">DATEDIF(E48,$P$31,"y")&amp;" an(s) "&amp;DATEDIF(E48,$P$31,"ym")&amp;" mois "</f>
        <v xml:space="preserve">2 an(s) 6 mois </v>
      </c>
    </row>
    <row r="49" spans="1:13" s="36" customFormat="1" x14ac:dyDescent="0.25">
      <c r="A49" s="227"/>
      <c r="B49" s="228"/>
      <c r="C49" s="228"/>
      <c r="D49" s="228"/>
      <c r="E49" s="228"/>
      <c r="F49" s="228"/>
      <c r="G49" s="228"/>
      <c r="H49" s="228"/>
      <c r="I49" s="228"/>
      <c r="J49" s="234"/>
      <c r="K49" s="134"/>
      <c r="L49" s="68"/>
      <c r="M49"/>
    </row>
    <row r="50" spans="1:13" s="36" customFormat="1" x14ac:dyDescent="0.25">
      <c r="A50" s="127" t="s">
        <v>755</v>
      </c>
      <c r="B50" s="128">
        <v>1</v>
      </c>
      <c r="C50" s="140">
        <v>41</v>
      </c>
      <c r="D50" s="13" t="s">
        <v>756</v>
      </c>
      <c r="E50" s="14">
        <v>44514</v>
      </c>
      <c r="F50" s="15" t="s">
        <v>757</v>
      </c>
      <c r="G50" s="15" t="s">
        <v>758</v>
      </c>
      <c r="H50" s="15" t="s">
        <v>759</v>
      </c>
      <c r="I50" s="15" t="s">
        <v>631</v>
      </c>
      <c r="J50" s="15" t="s">
        <v>183</v>
      </c>
      <c r="K50" s="134" t="s">
        <v>632</v>
      </c>
      <c r="L50" s="68" t="s">
        <v>760</v>
      </c>
      <c r="M50" t="str">
        <f ca="1">DATEDIF(E50,$P$31,"y")&amp;" an(s) "&amp;DATEDIF(E50,$P$31,"ym")&amp;" mois "</f>
        <v xml:space="preserve">2 an(s) 7 mois </v>
      </c>
    </row>
    <row r="51" spans="1:13" s="36" customFormat="1" x14ac:dyDescent="0.25">
      <c r="A51" s="127" t="s">
        <v>755</v>
      </c>
      <c r="B51" s="128">
        <v>2</v>
      </c>
      <c r="C51" s="139">
        <v>40</v>
      </c>
      <c r="D51" s="13" t="s">
        <v>761</v>
      </c>
      <c r="E51" s="14">
        <v>44505</v>
      </c>
      <c r="F51" s="15" t="s">
        <v>762</v>
      </c>
      <c r="G51" s="15" t="s">
        <v>763</v>
      </c>
      <c r="H51" s="15" t="s">
        <v>764</v>
      </c>
      <c r="I51" s="15" t="s">
        <v>728</v>
      </c>
      <c r="J51" s="15" t="s">
        <v>124</v>
      </c>
      <c r="K51" s="134" t="s">
        <v>729</v>
      </c>
      <c r="L51" s="68" t="s">
        <v>765</v>
      </c>
      <c r="M51" t="str">
        <f ca="1">DATEDIF(E51,$P$31,"y")&amp;" an(s) "&amp;DATEDIF(E51,$P$31,"ym")&amp;" mois "</f>
        <v xml:space="preserve">2 an(s) 7 mois </v>
      </c>
    </row>
    <row r="52" spans="1:13" s="36" customFormat="1" x14ac:dyDescent="0.25">
      <c r="A52" s="127" t="s">
        <v>755</v>
      </c>
      <c r="B52" s="128">
        <v>3</v>
      </c>
      <c r="C52" s="139">
        <v>37</v>
      </c>
      <c r="D52" s="13" t="s">
        <v>766</v>
      </c>
      <c r="E52" s="14">
        <v>44452</v>
      </c>
      <c r="F52" s="15" t="s">
        <v>767</v>
      </c>
      <c r="G52" s="15" t="s">
        <v>768</v>
      </c>
      <c r="H52" s="15" t="s">
        <v>769</v>
      </c>
      <c r="I52" s="15" t="s">
        <v>670</v>
      </c>
      <c r="J52" s="15" t="s">
        <v>183</v>
      </c>
      <c r="K52" s="68" t="s">
        <v>671</v>
      </c>
      <c r="L52" s="68" t="s">
        <v>770</v>
      </c>
      <c r="M52" t="str">
        <f ca="1">DATEDIF(E52,$P$31,"y")&amp;" an(s) "&amp;DATEDIF(E52,$P$31,"ym")&amp;" mois "</f>
        <v xml:space="preserve">2 an(s) 9 mois </v>
      </c>
    </row>
    <row r="53" spans="1:13" s="36" customFormat="1" x14ac:dyDescent="0.25">
      <c r="A53" s="127" t="s">
        <v>755</v>
      </c>
      <c r="B53" s="128">
        <v>4</v>
      </c>
      <c r="C53" s="140">
        <v>39</v>
      </c>
      <c r="D53" s="13" t="s">
        <v>771</v>
      </c>
      <c r="E53" s="14">
        <v>44441</v>
      </c>
      <c r="F53" s="15" t="s">
        <v>772</v>
      </c>
      <c r="G53" s="15" t="s">
        <v>773</v>
      </c>
      <c r="H53" s="15" t="s">
        <v>774</v>
      </c>
      <c r="I53" s="15" t="s">
        <v>670</v>
      </c>
      <c r="J53" s="15" t="s">
        <v>183</v>
      </c>
      <c r="K53" s="134" t="s">
        <v>671</v>
      </c>
      <c r="L53" s="68" t="s">
        <v>775</v>
      </c>
      <c r="M53" t="str">
        <f ca="1">DATEDIF(E53,$P$31,"y")&amp;" an(s) "&amp;DATEDIF(E53,$P$31,"ym")&amp;" mois "</f>
        <v xml:space="preserve">2 an(s) 9 mois </v>
      </c>
    </row>
    <row r="54" spans="1:13" s="36" customFormat="1" x14ac:dyDescent="0.25">
      <c r="A54" s="127" t="s">
        <v>755</v>
      </c>
      <c r="B54" s="128">
        <v>5</v>
      </c>
      <c r="C54" s="139">
        <v>42</v>
      </c>
      <c r="D54" s="13" t="s">
        <v>776</v>
      </c>
      <c r="E54" s="14">
        <v>44527</v>
      </c>
      <c r="F54" s="15" t="s">
        <v>777</v>
      </c>
      <c r="G54" s="15" t="s">
        <v>778</v>
      </c>
      <c r="H54" s="15" t="s">
        <v>779</v>
      </c>
      <c r="I54" s="15" t="s">
        <v>780</v>
      </c>
      <c r="J54" s="15" t="s">
        <v>183</v>
      </c>
      <c r="K54" s="68" t="s">
        <v>781</v>
      </c>
      <c r="L54" s="68" t="s">
        <v>782</v>
      </c>
      <c r="M54" t="str">
        <f ca="1">DATEDIF(E54,$P$31,"y")&amp;" an(s) "&amp;DATEDIF(E54,$P$31,"ym")&amp;" mois "</f>
        <v xml:space="preserve">2 an(s) 7 mois </v>
      </c>
    </row>
    <row r="55" spans="1:13" s="36" customFormat="1" x14ac:dyDescent="0.25">
      <c r="A55" s="141"/>
      <c r="B55" s="142"/>
      <c r="C55" s="142"/>
      <c r="D55" s="142"/>
      <c r="E55" s="142"/>
      <c r="F55" s="142"/>
      <c r="G55" s="142"/>
      <c r="H55" s="142"/>
      <c r="I55" s="142"/>
      <c r="J55" s="143"/>
      <c r="K55" s="15"/>
      <c r="L55" s="15"/>
      <c r="M55"/>
    </row>
    <row r="56" spans="1:13" s="36" customFormat="1" x14ac:dyDescent="0.25">
      <c r="A56" s="127" t="s">
        <v>783</v>
      </c>
      <c r="B56" s="128">
        <v>1</v>
      </c>
      <c r="C56" s="139">
        <v>43</v>
      </c>
      <c r="D56" s="13" t="s">
        <v>784</v>
      </c>
      <c r="E56" s="14">
        <v>44180</v>
      </c>
      <c r="F56" s="15" t="s">
        <v>785</v>
      </c>
      <c r="G56" s="15" t="s">
        <v>786</v>
      </c>
      <c r="H56" s="15" t="s">
        <v>787</v>
      </c>
      <c r="I56" s="15" t="s">
        <v>728</v>
      </c>
      <c r="J56" s="132" t="s">
        <v>124</v>
      </c>
      <c r="K56" s="134" t="s">
        <v>729</v>
      </c>
      <c r="L56" s="68" t="s">
        <v>788</v>
      </c>
      <c r="M56" t="str">
        <f ca="1">DATEDIF(E56,$P$31,"y")&amp;" an(s) "&amp;DATEDIF(E56,$P$31,"ym")&amp;" mois "</f>
        <v xml:space="preserve">3 an(s) 6 mois </v>
      </c>
    </row>
    <row r="57" spans="1:13" s="36" customFormat="1" x14ac:dyDescent="0.25">
      <c r="A57" s="127" t="s">
        <v>783</v>
      </c>
      <c r="B57" s="128">
        <v>2</v>
      </c>
      <c r="C57" s="140">
        <v>44</v>
      </c>
      <c r="D57" s="13" t="s">
        <v>789</v>
      </c>
      <c r="E57" s="14">
        <v>44265</v>
      </c>
      <c r="F57" s="15" t="s">
        <v>790</v>
      </c>
      <c r="G57" s="15" t="s">
        <v>791</v>
      </c>
      <c r="H57" s="15" t="s">
        <v>792</v>
      </c>
      <c r="I57" s="15" t="s">
        <v>625</v>
      </c>
      <c r="J57" s="132" t="s">
        <v>266</v>
      </c>
      <c r="K57" s="134" t="s">
        <v>626</v>
      </c>
      <c r="L57" s="68" t="s">
        <v>793</v>
      </c>
      <c r="M57" t="str">
        <f ca="1">DATEDIF(E57,$P$31,"y")&amp;" an(s) "&amp;DATEDIF(E57,$P$31,"ym")&amp;" mois "</f>
        <v xml:space="preserve">3 an(s) 3 mois </v>
      </c>
    </row>
    <row r="58" spans="1:13" s="36" customFormat="1" x14ac:dyDescent="0.25">
      <c r="A58" s="227"/>
      <c r="B58" s="228"/>
      <c r="C58" s="228"/>
      <c r="D58" s="228"/>
      <c r="E58" s="228"/>
      <c r="F58" s="228"/>
      <c r="G58" s="228"/>
      <c r="H58" s="228"/>
      <c r="I58" s="228"/>
      <c r="J58" s="234"/>
      <c r="K58" s="134"/>
      <c r="L58" s="68"/>
      <c r="M58"/>
    </row>
    <row r="59" spans="1:13" s="36" customFormat="1" x14ac:dyDescent="0.25">
      <c r="A59" s="127" t="s">
        <v>794</v>
      </c>
      <c r="B59" s="128">
        <v>1</v>
      </c>
      <c r="C59" s="140">
        <v>46</v>
      </c>
      <c r="D59" s="13" t="s">
        <v>795</v>
      </c>
      <c r="E59" s="14">
        <v>43853</v>
      </c>
      <c r="F59" s="15" t="s">
        <v>590</v>
      </c>
      <c r="G59" s="15" t="s">
        <v>796</v>
      </c>
      <c r="H59" s="15" t="s">
        <v>797</v>
      </c>
      <c r="I59" s="15" t="s">
        <v>798</v>
      </c>
      <c r="J59" s="140">
        <v>62</v>
      </c>
      <c r="K59" s="134" t="s">
        <v>799</v>
      </c>
      <c r="L59" s="68" t="s">
        <v>800</v>
      </c>
      <c r="M59" t="str">
        <f ca="1">DATEDIF(E59,$P$31,"y")&amp;" an(s) "&amp;DATEDIF(E59,$P$31,"ym")&amp;" mois "</f>
        <v xml:space="preserve">4 an(s) 5 mois </v>
      </c>
    </row>
    <row r="60" spans="1:13" s="36" customFormat="1" x14ac:dyDescent="0.25">
      <c r="A60" s="127" t="s">
        <v>794</v>
      </c>
      <c r="B60" s="128">
        <v>2</v>
      </c>
      <c r="C60" s="139">
        <v>45</v>
      </c>
      <c r="D60" s="13" t="s">
        <v>801</v>
      </c>
      <c r="E60" s="14">
        <v>43167</v>
      </c>
      <c r="F60" s="15" t="s">
        <v>802</v>
      </c>
      <c r="G60" s="15" t="s">
        <v>803</v>
      </c>
      <c r="H60" s="15" t="s">
        <v>804</v>
      </c>
      <c r="I60" s="15" t="s">
        <v>582</v>
      </c>
      <c r="J60" s="144" t="s">
        <v>124</v>
      </c>
      <c r="K60" s="134" t="s">
        <v>583</v>
      </c>
      <c r="L60" s="70" t="s">
        <v>805</v>
      </c>
      <c r="M60" t="str">
        <f ca="1">DATEDIF(E60,$P$31,"y")&amp;" an(s) "&amp;DATEDIF(E60,$P$31,"ym")&amp;" mois "</f>
        <v xml:space="preserve">6 an(s) 3 mois </v>
      </c>
    </row>
    <row r="61" spans="1:13" s="36" customFormat="1" x14ac:dyDescent="0.25">
      <c r="A61" s="145"/>
      <c r="B61" s="146"/>
      <c r="C61" s="147"/>
      <c r="D61" s="17"/>
      <c r="E61" s="18"/>
      <c r="F61" s="19"/>
      <c r="G61" s="19"/>
      <c r="H61" s="19"/>
      <c r="I61" s="19"/>
      <c r="J61" s="19"/>
      <c r="K61" s="134"/>
      <c r="L61" s="70"/>
      <c r="M61"/>
    </row>
    <row r="62" spans="1:13" x14ac:dyDescent="0.25">
      <c r="B62" s="148"/>
    </row>
    <row r="63" spans="1:13" ht="18.75" x14ac:dyDescent="0.25">
      <c r="A63" s="149"/>
      <c r="B63" s="42" t="s">
        <v>806</v>
      </c>
      <c r="C63" s="150"/>
      <c r="D63" s="151"/>
      <c r="E63" s="13" t="s">
        <v>689</v>
      </c>
      <c r="F63" s="15" t="s">
        <v>646</v>
      </c>
      <c r="G63" s="15" t="s">
        <v>690</v>
      </c>
      <c r="H63" s="15" t="s">
        <v>691</v>
      </c>
      <c r="I63" s="15" t="s">
        <v>575</v>
      </c>
      <c r="J63" s="15" t="s">
        <v>183</v>
      </c>
    </row>
    <row r="64" spans="1:13" ht="18.75" x14ac:dyDescent="0.25">
      <c r="A64" s="149"/>
      <c r="B64" s="42" t="s">
        <v>807</v>
      </c>
      <c r="C64" s="150"/>
      <c r="D64" s="151"/>
      <c r="E64" s="13" t="s">
        <v>410</v>
      </c>
      <c r="F64" s="15" t="s">
        <v>736</v>
      </c>
      <c r="G64" s="15" t="s">
        <v>737</v>
      </c>
      <c r="H64" s="15" t="s">
        <v>738</v>
      </c>
      <c r="I64" s="15" t="s">
        <v>575</v>
      </c>
      <c r="J64" s="15" t="s">
        <v>183</v>
      </c>
    </row>
    <row r="65" spans="1:10" ht="18.75" x14ac:dyDescent="0.25">
      <c r="A65" s="149"/>
      <c r="B65" s="42" t="s">
        <v>808</v>
      </c>
      <c r="C65" s="150"/>
      <c r="D65" s="151"/>
      <c r="E65" s="13" t="s">
        <v>795</v>
      </c>
      <c r="F65" s="15" t="s">
        <v>590</v>
      </c>
      <c r="G65" s="15" t="s">
        <v>796</v>
      </c>
      <c r="H65" s="15" t="s">
        <v>797</v>
      </c>
      <c r="I65" s="15" t="s">
        <v>798</v>
      </c>
      <c r="J65" s="152">
        <v>62</v>
      </c>
    </row>
    <row r="66" spans="1:10" ht="18.75" x14ac:dyDescent="0.25">
      <c r="A66" s="149"/>
      <c r="B66" s="42" t="s">
        <v>809</v>
      </c>
      <c r="C66" s="150"/>
      <c r="D66" s="151"/>
      <c r="E66" s="13" t="s">
        <v>795</v>
      </c>
      <c r="F66" s="15" t="s">
        <v>590</v>
      </c>
      <c r="G66" s="15" t="s">
        <v>796</v>
      </c>
      <c r="H66" s="15" t="s">
        <v>797</v>
      </c>
      <c r="I66" s="15" t="s">
        <v>798</v>
      </c>
      <c r="J66" s="152">
        <v>62</v>
      </c>
    </row>
    <row r="67" spans="1:10" ht="18.75" x14ac:dyDescent="0.25">
      <c r="A67" s="149"/>
      <c r="B67" s="42" t="s">
        <v>810</v>
      </c>
      <c r="C67" s="150"/>
      <c r="D67" s="151"/>
      <c r="E67" s="13" t="s">
        <v>651</v>
      </c>
      <c r="F67" s="15" t="s">
        <v>652</v>
      </c>
      <c r="G67" s="15" t="s">
        <v>653</v>
      </c>
      <c r="H67" s="15" t="s">
        <v>654</v>
      </c>
      <c r="I67" s="15" t="s">
        <v>655</v>
      </c>
      <c r="J67" s="15" t="s">
        <v>124</v>
      </c>
    </row>
    <row r="68" spans="1:10" ht="18.75" x14ac:dyDescent="0.25">
      <c r="A68" s="149"/>
      <c r="B68" s="42" t="s">
        <v>811</v>
      </c>
      <c r="C68" s="150"/>
      <c r="D68" s="151"/>
      <c r="E68" s="13" t="s">
        <v>557</v>
      </c>
      <c r="F68" s="15" t="s">
        <v>558</v>
      </c>
      <c r="G68" s="15" t="s">
        <v>559</v>
      </c>
      <c r="H68" s="15" t="s">
        <v>560</v>
      </c>
      <c r="I68" s="15" t="s">
        <v>561</v>
      </c>
      <c r="J68" s="114" t="s">
        <v>266</v>
      </c>
    </row>
    <row r="69" spans="1:10" ht="18.75" x14ac:dyDescent="0.25">
      <c r="A69" s="149"/>
      <c r="B69" s="42" t="s">
        <v>812</v>
      </c>
      <c r="C69" s="150"/>
      <c r="D69" s="151"/>
      <c r="E69" s="13" t="s">
        <v>586</v>
      </c>
      <c r="F69" s="15" t="s">
        <v>572</v>
      </c>
      <c r="G69" s="15" t="s">
        <v>58</v>
      </c>
      <c r="H69" s="15" t="s">
        <v>587</v>
      </c>
      <c r="I69" s="15" t="s">
        <v>575</v>
      </c>
      <c r="J69" s="15" t="s">
        <v>183</v>
      </c>
    </row>
    <row r="70" spans="1:10" ht="18.75" x14ac:dyDescent="0.25">
      <c r="A70" s="149"/>
      <c r="B70" s="42" t="s">
        <v>813</v>
      </c>
      <c r="C70" s="150"/>
      <c r="D70" s="151"/>
      <c r="E70" s="13" t="s">
        <v>651</v>
      </c>
      <c r="F70" s="15" t="s">
        <v>652</v>
      </c>
      <c r="G70" s="15" t="s">
        <v>653</v>
      </c>
      <c r="H70" s="15" t="s">
        <v>654</v>
      </c>
      <c r="I70" s="15" t="s">
        <v>655</v>
      </c>
      <c r="J70" s="15" t="s">
        <v>124</v>
      </c>
    </row>
    <row r="71" spans="1:10" x14ac:dyDescent="0.25">
      <c r="A71" s="252" t="s">
        <v>814</v>
      </c>
      <c r="B71" s="253"/>
      <c r="C71" s="253"/>
      <c r="D71" s="254"/>
      <c r="E71" s="13" t="s">
        <v>766</v>
      </c>
      <c r="F71" s="15" t="s">
        <v>767</v>
      </c>
      <c r="G71" s="15" t="s">
        <v>768</v>
      </c>
      <c r="H71" s="15" t="s">
        <v>769</v>
      </c>
      <c r="I71" s="15" t="s">
        <v>670</v>
      </c>
      <c r="J71" s="15" t="s">
        <v>183</v>
      </c>
    </row>
    <row r="74" spans="1:10" ht="21" x14ac:dyDescent="0.35">
      <c r="A74" s="255" t="s">
        <v>815</v>
      </c>
      <c r="B74" s="255"/>
      <c r="C74" s="255"/>
      <c r="D74" s="255"/>
    </row>
  </sheetData>
  <sheetProtection algorithmName="SHA-512" hashValue="R93ndBx4gA+swdMys62NaN25hfxr0XMx8OwJ9ssbPDtk3LsIYfmNBL5xoHs7nw4CzGP8hQ0/8hxqikVOmr42ew==" saltValue="vcY5WaGX/0MVlooev8DV0A==" spinCount="100000" sheet="1" objects="1" scenarios="1" selectLockedCells="1" sort="0" autoFilter="0" selectUnlockedCells="1"/>
  <mergeCells count="15">
    <mergeCell ref="A22:J22"/>
    <mergeCell ref="A1:J1"/>
    <mergeCell ref="A2:J2"/>
    <mergeCell ref="A3:J3"/>
    <mergeCell ref="A8:J8"/>
    <mergeCell ref="A15:J15"/>
    <mergeCell ref="A58:J58"/>
    <mergeCell ref="A71:D71"/>
    <mergeCell ref="A74:D74"/>
    <mergeCell ref="A28:J28"/>
    <mergeCell ref="A31:J31"/>
    <mergeCell ref="A35:J35"/>
    <mergeCell ref="A39:J39"/>
    <mergeCell ref="A44:J44"/>
    <mergeCell ref="A49:J49"/>
  </mergeCells>
  <conditionalFormatting sqref="L56 L59:L61">
    <cfRule type="duplicateValues" dxfId="14" priority="4"/>
  </conditionalFormatting>
  <conditionalFormatting sqref="L30 L25 L27:L28 L23">
    <cfRule type="duplicateValues" dxfId="13" priority="3"/>
  </conditionalFormatting>
  <conditionalFormatting sqref="C56:C57 C59:C61">
    <cfRule type="duplicateValues" dxfId="12" priority="2"/>
  </conditionalFormatting>
  <conditionalFormatting sqref="C30 C23 C25 C27">
    <cfRule type="duplicateValues" dxfId="11" priority="1"/>
  </conditionalFormatting>
  <conditionalFormatting sqref="C5:C6">
    <cfRule type="duplicateValues" dxfId="10" priority="5"/>
  </conditionalFormatting>
  <conditionalFormatting sqref="L4:L7">
    <cfRule type="duplicateValues" dxfId="9" priority="6"/>
  </conditionalFormatting>
  <conditionalFormatting sqref="L9:L14">
    <cfRule type="duplicateValues" dxfId="8" priority="7"/>
  </conditionalFormatting>
  <conditionalFormatting sqref="C11 C13">
    <cfRule type="duplicateValues" dxfId="7" priority="8"/>
  </conditionalFormatting>
  <conditionalFormatting sqref="L21 L16:L17">
    <cfRule type="duplicateValues" dxfId="6" priority="9"/>
  </conditionalFormatting>
  <conditionalFormatting sqref="C17 C19 C21">
    <cfRule type="duplicateValues" dxfId="5" priority="10"/>
  </conditionalFormatting>
  <conditionalFormatting sqref="L34 L32">
    <cfRule type="duplicateValues" dxfId="4" priority="11"/>
  </conditionalFormatting>
  <conditionalFormatting sqref="L36:L43">
    <cfRule type="duplicateValues" dxfId="3" priority="12"/>
  </conditionalFormatting>
  <conditionalFormatting sqref="C36:C38 C40:C43">
    <cfRule type="duplicateValues" dxfId="2" priority="13"/>
  </conditionalFormatting>
  <conditionalFormatting sqref="L46 L48:L54">
    <cfRule type="duplicateValues" dxfId="1" priority="14"/>
  </conditionalFormatting>
  <conditionalFormatting sqref="C45:C48 C50:C54">
    <cfRule type="duplicateValues" dxfId="0" priority="15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K14" sqref="K14"/>
    </sheetView>
  </sheetViews>
  <sheetFormatPr baseColWidth="10" defaultRowHeight="15" x14ac:dyDescent="0.25"/>
  <cols>
    <col min="1" max="2" width="11.42578125" style="27"/>
    <col min="4" max="4" width="19" customWidth="1"/>
    <col min="8" max="8" width="13.28515625" customWidth="1"/>
    <col min="9" max="9" width="25.42578125" customWidth="1"/>
  </cols>
  <sheetData>
    <row r="1" spans="1:10" x14ac:dyDescent="0.25">
      <c r="A1" s="235" t="s">
        <v>816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ht="14.45" customHeight="1" x14ac:dyDescent="0.25">
      <c r="A2" s="235"/>
      <c r="B2" s="235"/>
      <c r="C2" s="235"/>
      <c r="D2" s="235"/>
      <c r="E2" s="235"/>
      <c r="F2" s="235"/>
      <c r="G2" s="235"/>
      <c r="H2" s="235"/>
      <c r="I2" s="235"/>
      <c r="J2" s="235"/>
    </row>
    <row r="3" spans="1:10" ht="14.45" customHeight="1" x14ac:dyDescent="0.25">
      <c r="A3" s="235"/>
      <c r="B3" s="235"/>
      <c r="C3" s="235"/>
      <c r="D3" s="235"/>
      <c r="E3" s="235"/>
      <c r="F3" s="235"/>
      <c r="G3" s="235"/>
      <c r="H3" s="235"/>
      <c r="I3" s="235"/>
      <c r="J3" s="235"/>
    </row>
    <row r="4" spans="1:10" ht="14.45" customHeight="1" x14ac:dyDescent="0.25">
      <c r="A4" s="235"/>
      <c r="B4" s="235"/>
      <c r="C4" s="235"/>
      <c r="D4" s="235"/>
      <c r="E4" s="235"/>
      <c r="F4" s="235"/>
      <c r="G4" s="235"/>
      <c r="H4" s="235"/>
      <c r="I4" s="235"/>
      <c r="J4" s="235"/>
    </row>
    <row r="5" spans="1:10" ht="14.45" customHeight="1" x14ac:dyDescent="0.25">
      <c r="A5" s="235"/>
      <c r="B5" s="235"/>
      <c r="C5" s="235"/>
      <c r="D5" s="235"/>
      <c r="E5" s="235"/>
      <c r="F5" s="235"/>
      <c r="G5" s="235"/>
      <c r="H5" s="235"/>
      <c r="I5" s="235"/>
      <c r="J5" s="235"/>
    </row>
    <row r="6" spans="1:10" ht="14.45" customHeight="1" x14ac:dyDescent="0.25">
      <c r="A6" s="235"/>
      <c r="B6" s="235"/>
      <c r="C6" s="235"/>
      <c r="D6" s="235"/>
      <c r="E6" s="235"/>
      <c r="F6" s="235"/>
      <c r="G6" s="235"/>
      <c r="H6" s="235"/>
      <c r="I6" s="235"/>
      <c r="J6" s="235"/>
    </row>
    <row r="7" spans="1:10" ht="14.45" customHeight="1" x14ac:dyDescent="0.25">
      <c r="A7" s="235"/>
      <c r="B7" s="235"/>
      <c r="C7" s="235"/>
      <c r="D7" s="235"/>
      <c r="E7" s="235"/>
      <c r="F7" s="235"/>
      <c r="G7" s="235"/>
      <c r="H7" s="235"/>
      <c r="I7" s="235"/>
      <c r="J7" s="235"/>
    </row>
    <row r="8" spans="1:10" ht="14.45" customHeight="1" x14ac:dyDescent="0.25">
      <c r="A8" s="235"/>
      <c r="B8" s="235"/>
      <c r="C8" s="235"/>
      <c r="D8" s="235"/>
      <c r="E8" s="235"/>
      <c r="F8" s="235"/>
      <c r="G8" s="235"/>
      <c r="H8" s="235"/>
      <c r="I8" s="235"/>
      <c r="J8" s="235"/>
    </row>
    <row r="9" spans="1:10" ht="14.45" customHeight="1" x14ac:dyDescent="0.25">
      <c r="A9" s="235"/>
      <c r="B9" s="235"/>
      <c r="C9" s="235"/>
      <c r="D9" s="235"/>
      <c r="E9" s="235"/>
      <c r="F9" s="235"/>
      <c r="G9" s="235"/>
      <c r="H9" s="235"/>
      <c r="I9" s="235"/>
      <c r="J9" s="235"/>
    </row>
    <row r="10" spans="1:10" s="39" customFormat="1" ht="21.75" customHeight="1" x14ac:dyDescent="0.3">
      <c r="A10" s="281"/>
      <c r="B10" s="281"/>
      <c r="C10" s="281"/>
      <c r="D10" s="281"/>
      <c r="E10" s="281"/>
      <c r="F10" s="281"/>
      <c r="G10" s="281"/>
      <c r="H10" s="281"/>
      <c r="I10" s="281"/>
      <c r="J10" s="281"/>
    </row>
    <row r="11" spans="1:10" ht="30" x14ac:dyDescent="0.25">
      <c r="A11" s="22" t="s">
        <v>817</v>
      </c>
      <c r="B11" s="22" t="s">
        <v>2</v>
      </c>
      <c r="C11" s="5" t="s">
        <v>3</v>
      </c>
      <c r="D11" s="6" t="s">
        <v>4</v>
      </c>
      <c r="E11" s="7" t="s">
        <v>5</v>
      </c>
      <c r="F11" s="6" t="s">
        <v>6</v>
      </c>
      <c r="G11" s="6" t="s">
        <v>7</v>
      </c>
      <c r="H11" s="8" t="s">
        <v>8</v>
      </c>
      <c r="I11" s="5" t="s">
        <v>9</v>
      </c>
      <c r="J11" s="9" t="s">
        <v>10</v>
      </c>
    </row>
    <row r="12" spans="1:10" x14ac:dyDescent="0.25">
      <c r="A12" s="272" t="s">
        <v>818</v>
      </c>
      <c r="B12" s="273"/>
      <c r="C12" s="273"/>
      <c r="D12" s="273"/>
      <c r="E12" s="273"/>
      <c r="F12" s="273"/>
      <c r="G12" s="273"/>
      <c r="H12" s="273"/>
      <c r="I12" s="274"/>
      <c r="J12" s="153"/>
    </row>
    <row r="13" spans="1:10" x14ac:dyDescent="0.25">
      <c r="A13" s="10">
        <v>1</v>
      </c>
      <c r="B13" s="10" t="s">
        <v>12</v>
      </c>
      <c r="C13" s="154">
        <v>37</v>
      </c>
      <c r="D13" s="13" t="s">
        <v>819</v>
      </c>
      <c r="E13" s="14">
        <v>45146</v>
      </c>
      <c r="F13" s="15" t="s">
        <v>820</v>
      </c>
      <c r="G13" s="15" t="s">
        <v>821</v>
      </c>
      <c r="H13" s="15" t="s">
        <v>822</v>
      </c>
      <c r="I13" s="15" t="s">
        <v>823</v>
      </c>
      <c r="J13" s="24" t="s">
        <v>124</v>
      </c>
    </row>
    <row r="14" spans="1:10" x14ac:dyDescent="0.25">
      <c r="A14" s="10">
        <v>2</v>
      </c>
      <c r="B14" s="10" t="s">
        <v>12</v>
      </c>
      <c r="C14" s="154">
        <v>35</v>
      </c>
      <c r="D14" s="13" t="s">
        <v>824</v>
      </c>
      <c r="E14" s="14">
        <v>45178</v>
      </c>
      <c r="F14" s="15" t="s">
        <v>825</v>
      </c>
      <c r="G14" s="15" t="s">
        <v>826</v>
      </c>
      <c r="H14" s="15" t="s">
        <v>827</v>
      </c>
      <c r="I14" s="15" t="s">
        <v>828</v>
      </c>
      <c r="J14" s="24" t="s">
        <v>18</v>
      </c>
    </row>
    <row r="15" spans="1:10" x14ac:dyDescent="0.25">
      <c r="A15" s="10">
        <v>3</v>
      </c>
      <c r="B15" s="10" t="s">
        <v>12</v>
      </c>
      <c r="C15" s="154">
        <v>38</v>
      </c>
      <c r="D15" s="13" t="s">
        <v>829</v>
      </c>
      <c r="E15" s="14">
        <v>45145</v>
      </c>
      <c r="F15" s="15" t="s">
        <v>539</v>
      </c>
      <c r="G15" s="15" t="s">
        <v>230</v>
      </c>
      <c r="H15" s="15" t="s">
        <v>830</v>
      </c>
      <c r="I15" s="15" t="s">
        <v>831</v>
      </c>
      <c r="J15" s="24" t="s">
        <v>18</v>
      </c>
    </row>
    <row r="16" spans="1:10" x14ac:dyDescent="0.25">
      <c r="A16" s="272" t="s">
        <v>832</v>
      </c>
      <c r="B16" s="273"/>
      <c r="C16" s="273"/>
      <c r="D16" s="273"/>
      <c r="E16" s="273"/>
      <c r="F16" s="273"/>
      <c r="G16" s="273"/>
      <c r="H16" s="273"/>
      <c r="I16" s="274"/>
      <c r="J16" s="24"/>
    </row>
    <row r="17" spans="1:10" x14ac:dyDescent="0.25">
      <c r="A17" s="10">
        <v>1</v>
      </c>
      <c r="B17" s="10" t="s">
        <v>36</v>
      </c>
      <c r="C17" s="154">
        <v>41</v>
      </c>
      <c r="D17" s="13" t="s">
        <v>833</v>
      </c>
      <c r="E17" s="14">
        <v>45001</v>
      </c>
      <c r="F17" s="15" t="s">
        <v>834</v>
      </c>
      <c r="G17" s="15" t="s">
        <v>835</v>
      </c>
      <c r="H17" s="15" t="s">
        <v>836</v>
      </c>
      <c r="I17" s="15" t="s">
        <v>837</v>
      </c>
      <c r="J17" s="24" t="s">
        <v>18</v>
      </c>
    </row>
    <row r="18" spans="1:10" x14ac:dyDescent="0.25">
      <c r="A18" s="10">
        <v>2</v>
      </c>
      <c r="B18" s="10" t="s">
        <v>36</v>
      </c>
      <c r="C18" s="154">
        <v>44</v>
      </c>
      <c r="D18" s="13" t="s">
        <v>838</v>
      </c>
      <c r="E18" s="14">
        <v>44937</v>
      </c>
      <c r="F18" s="15" t="s">
        <v>839</v>
      </c>
      <c r="G18" s="15" t="s">
        <v>840</v>
      </c>
      <c r="H18" s="15" t="s">
        <v>841</v>
      </c>
      <c r="I18" s="15" t="s">
        <v>842</v>
      </c>
      <c r="J18" s="24" t="s">
        <v>343</v>
      </c>
    </row>
    <row r="19" spans="1:10" x14ac:dyDescent="0.25">
      <c r="A19" s="10">
        <v>3</v>
      </c>
      <c r="B19" s="10" t="s">
        <v>36</v>
      </c>
      <c r="C19" s="154">
        <v>43</v>
      </c>
      <c r="D19" s="13" t="s">
        <v>843</v>
      </c>
      <c r="E19" s="14">
        <v>44972</v>
      </c>
      <c r="F19" s="15" t="s">
        <v>834</v>
      </c>
      <c r="G19" s="15" t="s">
        <v>844</v>
      </c>
      <c r="H19" s="15" t="s">
        <v>845</v>
      </c>
      <c r="I19" s="15" t="s">
        <v>837</v>
      </c>
      <c r="J19" s="24" t="s">
        <v>18</v>
      </c>
    </row>
    <row r="20" spans="1:10" x14ac:dyDescent="0.25">
      <c r="A20" s="10">
        <v>4</v>
      </c>
      <c r="B20" s="10" t="s">
        <v>36</v>
      </c>
      <c r="C20" s="154">
        <v>39</v>
      </c>
      <c r="D20" s="13" t="s">
        <v>846</v>
      </c>
      <c r="E20" s="14">
        <v>45051</v>
      </c>
      <c r="F20" s="15" t="s">
        <v>847</v>
      </c>
      <c r="G20" s="15" t="s">
        <v>407</v>
      </c>
      <c r="H20" s="15" t="s">
        <v>830</v>
      </c>
      <c r="I20" s="15" t="s">
        <v>831</v>
      </c>
      <c r="J20" s="24" t="s">
        <v>18</v>
      </c>
    </row>
    <row r="21" spans="1:10" x14ac:dyDescent="0.25">
      <c r="A21" s="10">
        <v>5</v>
      </c>
      <c r="B21" s="10" t="s">
        <v>36</v>
      </c>
      <c r="C21" s="154">
        <v>40</v>
      </c>
      <c r="D21" s="13" t="s">
        <v>80</v>
      </c>
      <c r="E21" s="14">
        <v>45009</v>
      </c>
      <c r="F21" s="15" t="s">
        <v>848</v>
      </c>
      <c r="G21" s="15" t="s">
        <v>849</v>
      </c>
      <c r="H21" s="15" t="s">
        <v>850</v>
      </c>
      <c r="I21" s="15" t="s">
        <v>828</v>
      </c>
      <c r="J21" s="24" t="s">
        <v>18</v>
      </c>
    </row>
    <row r="22" spans="1:10" x14ac:dyDescent="0.25">
      <c r="A22" s="272" t="s">
        <v>851</v>
      </c>
      <c r="B22" s="273"/>
      <c r="C22" s="273"/>
      <c r="D22" s="273"/>
      <c r="E22" s="273"/>
      <c r="F22" s="273"/>
      <c r="G22" s="273"/>
      <c r="H22" s="273"/>
      <c r="I22" s="274"/>
      <c r="J22" s="24"/>
    </row>
    <row r="23" spans="1:10" x14ac:dyDescent="0.25">
      <c r="A23" s="10">
        <v>1</v>
      </c>
      <c r="B23" s="10" t="s">
        <v>52</v>
      </c>
      <c r="C23" s="154">
        <v>46</v>
      </c>
      <c r="D23" s="13" t="s">
        <v>852</v>
      </c>
      <c r="E23" s="14">
        <v>44816</v>
      </c>
      <c r="F23" s="15" t="s">
        <v>853</v>
      </c>
      <c r="G23" s="15" t="s">
        <v>854</v>
      </c>
      <c r="H23" s="15" t="s">
        <v>855</v>
      </c>
      <c r="I23" s="15" t="s">
        <v>856</v>
      </c>
      <c r="J23" s="48" t="s">
        <v>343</v>
      </c>
    </row>
    <row r="24" spans="1:10" x14ac:dyDescent="0.25">
      <c r="A24" s="10">
        <v>2</v>
      </c>
      <c r="B24" s="10" t="s">
        <v>52</v>
      </c>
      <c r="C24" s="154">
        <v>45</v>
      </c>
      <c r="D24" s="13" t="s">
        <v>857</v>
      </c>
      <c r="E24" s="14">
        <v>44855</v>
      </c>
      <c r="F24" s="15" t="s">
        <v>858</v>
      </c>
      <c r="G24" s="15" t="s">
        <v>859</v>
      </c>
      <c r="H24" s="15" t="s">
        <v>860</v>
      </c>
      <c r="I24" s="15" t="s">
        <v>861</v>
      </c>
      <c r="J24" s="22">
        <v>62</v>
      </c>
    </row>
    <row r="25" spans="1:10" x14ac:dyDescent="0.25">
      <c r="A25" s="10">
        <v>3</v>
      </c>
      <c r="B25" s="10" t="s">
        <v>52</v>
      </c>
      <c r="C25" s="154">
        <v>47</v>
      </c>
      <c r="D25" s="13" t="s">
        <v>426</v>
      </c>
      <c r="E25" s="14">
        <v>44745</v>
      </c>
      <c r="F25" s="15" t="s">
        <v>539</v>
      </c>
      <c r="G25" s="15" t="s">
        <v>862</v>
      </c>
      <c r="H25" s="15" t="s">
        <v>53</v>
      </c>
      <c r="I25" s="15" t="s">
        <v>831</v>
      </c>
      <c r="J25" s="24" t="s">
        <v>18</v>
      </c>
    </row>
    <row r="26" spans="1:10" x14ac:dyDescent="0.25">
      <c r="A26" s="272" t="s">
        <v>863</v>
      </c>
      <c r="B26" s="273"/>
      <c r="C26" s="273"/>
      <c r="D26" s="273"/>
      <c r="E26" s="273"/>
      <c r="F26" s="273"/>
      <c r="G26" s="273"/>
      <c r="H26" s="273"/>
      <c r="I26" s="274"/>
      <c r="J26" s="24"/>
    </row>
    <row r="27" spans="1:10" x14ac:dyDescent="0.25">
      <c r="A27" s="10">
        <v>1</v>
      </c>
      <c r="B27" s="10" t="s">
        <v>75</v>
      </c>
      <c r="C27" s="154">
        <v>49</v>
      </c>
      <c r="D27" s="13" t="s">
        <v>864</v>
      </c>
      <c r="E27" s="14">
        <v>44621</v>
      </c>
      <c r="F27" s="15" t="s">
        <v>865</v>
      </c>
      <c r="G27" s="15" t="s">
        <v>866</v>
      </c>
      <c r="H27" s="15" t="s">
        <v>867</v>
      </c>
      <c r="I27" s="15" t="s">
        <v>837</v>
      </c>
      <c r="J27" s="24" t="s">
        <v>18</v>
      </c>
    </row>
    <row r="28" spans="1:10" x14ac:dyDescent="0.25">
      <c r="A28" s="282" t="s">
        <v>868</v>
      </c>
      <c r="B28" s="283"/>
      <c r="C28" s="283"/>
      <c r="D28" s="283"/>
      <c r="E28" s="283"/>
      <c r="F28" s="283"/>
      <c r="G28" s="283"/>
      <c r="H28" s="283"/>
      <c r="I28" s="284"/>
      <c r="J28" s="153"/>
    </row>
    <row r="29" spans="1:10" x14ac:dyDescent="0.25">
      <c r="A29" s="10">
        <v>1</v>
      </c>
      <c r="B29" s="22" t="s">
        <v>96</v>
      </c>
      <c r="C29" s="110">
        <v>56</v>
      </c>
      <c r="D29" s="13" t="s">
        <v>869</v>
      </c>
      <c r="E29" s="14">
        <v>44268</v>
      </c>
      <c r="F29" s="15" t="s">
        <v>827</v>
      </c>
      <c r="G29" s="15" t="s">
        <v>870</v>
      </c>
      <c r="H29" s="15" t="s">
        <v>871</v>
      </c>
      <c r="I29" s="15" t="s">
        <v>828</v>
      </c>
      <c r="J29" s="16" t="s">
        <v>18</v>
      </c>
    </row>
    <row r="30" spans="1:10" x14ac:dyDescent="0.25">
      <c r="A30" s="10"/>
      <c r="B30" s="22" t="s">
        <v>96</v>
      </c>
      <c r="C30" s="23"/>
      <c r="D30" s="13" t="s">
        <v>872</v>
      </c>
      <c r="E30" s="14">
        <v>45206</v>
      </c>
      <c r="F30" s="15" t="s">
        <v>873</v>
      </c>
      <c r="G30" s="15" t="s">
        <v>869</v>
      </c>
      <c r="H30" s="15" t="s">
        <v>827</v>
      </c>
      <c r="I30" s="15" t="s">
        <v>828</v>
      </c>
      <c r="J30" s="16" t="s">
        <v>18</v>
      </c>
    </row>
    <row r="31" spans="1:10" x14ac:dyDescent="0.25">
      <c r="A31" s="10">
        <v>2</v>
      </c>
      <c r="B31" s="22" t="s">
        <v>96</v>
      </c>
      <c r="C31" s="110">
        <v>58</v>
      </c>
      <c r="D31" s="13" t="s">
        <v>874</v>
      </c>
      <c r="E31" s="14">
        <v>43350</v>
      </c>
      <c r="F31" s="15" t="s">
        <v>875</v>
      </c>
      <c r="G31" s="15" t="s">
        <v>876</v>
      </c>
      <c r="H31" s="15" t="s">
        <v>877</v>
      </c>
      <c r="I31" s="15" t="s">
        <v>878</v>
      </c>
      <c r="J31" s="16" t="s">
        <v>183</v>
      </c>
    </row>
    <row r="32" spans="1:10" s="130" customFormat="1" x14ac:dyDescent="0.25">
      <c r="A32" s="10"/>
      <c r="B32" s="22" t="s">
        <v>96</v>
      </c>
      <c r="C32" s="23"/>
      <c r="D32" s="13" t="s">
        <v>879</v>
      </c>
      <c r="E32" s="14">
        <v>45225</v>
      </c>
      <c r="F32" s="15" t="s">
        <v>880</v>
      </c>
      <c r="G32" s="15" t="s">
        <v>874</v>
      </c>
      <c r="H32" s="15" t="s">
        <v>875</v>
      </c>
      <c r="I32" s="15" t="s">
        <v>878</v>
      </c>
      <c r="J32" s="16" t="s">
        <v>183</v>
      </c>
    </row>
    <row r="33" spans="1:10" s="130" customFormat="1" x14ac:dyDescent="0.25">
      <c r="A33" s="272" t="s">
        <v>881</v>
      </c>
      <c r="B33" s="273"/>
      <c r="C33" s="273"/>
      <c r="D33" s="273"/>
      <c r="E33" s="273"/>
      <c r="F33" s="273"/>
      <c r="G33" s="273"/>
      <c r="H33" s="273"/>
      <c r="I33" s="274"/>
      <c r="J33" s="155"/>
    </row>
    <row r="34" spans="1:10" x14ac:dyDescent="0.25">
      <c r="A34" s="10">
        <v>1</v>
      </c>
      <c r="B34" s="10" t="s">
        <v>111</v>
      </c>
      <c r="C34" s="12">
        <v>64</v>
      </c>
      <c r="D34" s="13" t="s">
        <v>882</v>
      </c>
      <c r="E34" s="14">
        <v>45025</v>
      </c>
      <c r="F34" s="15" t="s">
        <v>883</v>
      </c>
      <c r="G34" s="15" t="s">
        <v>884</v>
      </c>
      <c r="H34" s="15" t="s">
        <v>885</v>
      </c>
      <c r="I34" s="15" t="s">
        <v>856</v>
      </c>
      <c r="J34" s="24" t="s">
        <v>343</v>
      </c>
    </row>
    <row r="35" spans="1:10" x14ac:dyDescent="0.25">
      <c r="A35" s="10">
        <v>2</v>
      </c>
      <c r="B35" s="10" t="s">
        <v>111</v>
      </c>
      <c r="C35" s="12">
        <v>61</v>
      </c>
      <c r="D35" s="13" t="s">
        <v>886</v>
      </c>
      <c r="E35" s="14">
        <v>45181</v>
      </c>
      <c r="F35" s="15" t="s">
        <v>887</v>
      </c>
      <c r="G35" s="15" t="s">
        <v>888</v>
      </c>
      <c r="H35" s="15" t="s">
        <v>889</v>
      </c>
      <c r="I35" s="15" t="s">
        <v>823</v>
      </c>
      <c r="J35" s="24" t="s">
        <v>124</v>
      </c>
    </row>
    <row r="36" spans="1:10" x14ac:dyDescent="0.25">
      <c r="A36" s="272" t="s">
        <v>890</v>
      </c>
      <c r="B36" s="273"/>
      <c r="C36" s="273"/>
      <c r="D36" s="273"/>
      <c r="E36" s="273"/>
      <c r="F36" s="273"/>
      <c r="G36" s="273"/>
      <c r="H36" s="273"/>
      <c r="I36" s="274"/>
      <c r="J36" s="155"/>
    </row>
    <row r="37" spans="1:10" x14ac:dyDescent="0.25">
      <c r="A37" s="10">
        <v>1</v>
      </c>
      <c r="B37" s="10" t="s">
        <v>126</v>
      </c>
      <c r="C37" s="12">
        <v>65</v>
      </c>
      <c r="D37" s="13" t="s">
        <v>891</v>
      </c>
      <c r="E37" s="14">
        <v>44870</v>
      </c>
      <c r="F37" s="15" t="s">
        <v>892</v>
      </c>
      <c r="G37" s="15" t="s">
        <v>893</v>
      </c>
      <c r="H37" s="15" t="s">
        <v>894</v>
      </c>
      <c r="I37" s="15" t="s">
        <v>895</v>
      </c>
      <c r="J37" s="24" t="s">
        <v>343</v>
      </c>
    </row>
    <row r="38" spans="1:10" x14ac:dyDescent="0.25">
      <c r="A38" s="10">
        <v>4</v>
      </c>
      <c r="B38" s="10" t="s">
        <v>126</v>
      </c>
      <c r="C38" s="12">
        <v>66</v>
      </c>
      <c r="D38" s="13" t="s">
        <v>896</v>
      </c>
      <c r="E38" s="14">
        <v>44846</v>
      </c>
      <c r="F38" s="15" t="s">
        <v>827</v>
      </c>
      <c r="G38" s="15" t="s">
        <v>897</v>
      </c>
      <c r="H38" s="15" t="s">
        <v>865</v>
      </c>
      <c r="I38" s="15" t="s">
        <v>823</v>
      </c>
      <c r="J38" s="24" t="s">
        <v>124</v>
      </c>
    </row>
    <row r="39" spans="1:10" x14ac:dyDescent="0.25">
      <c r="A39" s="10">
        <v>3</v>
      </c>
      <c r="B39" s="10" t="s">
        <v>126</v>
      </c>
      <c r="C39" s="12">
        <v>67</v>
      </c>
      <c r="D39" s="13" t="s">
        <v>898</v>
      </c>
      <c r="E39" s="14">
        <v>44841</v>
      </c>
      <c r="F39" s="15" t="s">
        <v>899</v>
      </c>
      <c r="G39" s="15" t="s">
        <v>900</v>
      </c>
      <c r="H39" s="15" t="s">
        <v>901</v>
      </c>
      <c r="I39" s="15" t="s">
        <v>902</v>
      </c>
      <c r="J39" s="24" t="s">
        <v>18</v>
      </c>
    </row>
    <row r="40" spans="1:10" x14ac:dyDescent="0.25">
      <c r="A40" s="10">
        <v>2</v>
      </c>
      <c r="B40" s="10" t="s">
        <v>126</v>
      </c>
      <c r="C40" s="12">
        <v>68</v>
      </c>
      <c r="D40" s="13" t="s">
        <v>903</v>
      </c>
      <c r="E40" s="14">
        <v>44808</v>
      </c>
      <c r="F40" s="15" t="s">
        <v>853</v>
      </c>
      <c r="G40" s="15" t="s">
        <v>904</v>
      </c>
      <c r="H40" s="15" t="s">
        <v>905</v>
      </c>
      <c r="I40" s="15" t="s">
        <v>842</v>
      </c>
      <c r="J40" s="24" t="s">
        <v>343</v>
      </c>
    </row>
    <row r="41" spans="1:10" x14ac:dyDescent="0.25">
      <c r="A41" s="272" t="s">
        <v>906</v>
      </c>
      <c r="B41" s="273"/>
      <c r="C41" s="273"/>
      <c r="D41" s="273"/>
      <c r="E41" s="273"/>
      <c r="F41" s="273"/>
      <c r="G41" s="273"/>
      <c r="H41" s="273"/>
      <c r="I41" s="273"/>
      <c r="J41" s="156"/>
    </row>
    <row r="42" spans="1:10" x14ac:dyDescent="0.25">
      <c r="A42" s="10">
        <v>1</v>
      </c>
      <c r="B42" s="10" t="s">
        <v>134</v>
      </c>
      <c r="C42" s="12">
        <v>69</v>
      </c>
      <c r="D42" s="13" t="s">
        <v>907</v>
      </c>
      <c r="E42" s="14">
        <v>44625</v>
      </c>
      <c r="F42" s="15" t="s">
        <v>908</v>
      </c>
      <c r="G42" s="15" t="s">
        <v>909</v>
      </c>
      <c r="H42" s="15" t="s">
        <v>910</v>
      </c>
      <c r="I42" s="15" t="s">
        <v>831</v>
      </c>
      <c r="J42" s="157" t="s">
        <v>18</v>
      </c>
    </row>
    <row r="43" spans="1:10" x14ac:dyDescent="0.25">
      <c r="A43" s="275" t="s">
        <v>911</v>
      </c>
      <c r="B43" s="276"/>
      <c r="C43" s="276"/>
      <c r="D43" s="276"/>
      <c r="E43" s="276"/>
      <c r="F43" s="276"/>
      <c r="G43" s="276"/>
      <c r="H43" s="276"/>
      <c r="I43" s="277"/>
      <c r="J43" s="153"/>
    </row>
    <row r="44" spans="1:10" x14ac:dyDescent="0.25">
      <c r="A44" s="23" t="s">
        <v>912</v>
      </c>
      <c r="B44" s="13" t="s">
        <v>913</v>
      </c>
      <c r="C44" s="23">
        <v>72</v>
      </c>
      <c r="D44" s="13" t="s">
        <v>914</v>
      </c>
      <c r="E44" s="14">
        <v>44116</v>
      </c>
      <c r="F44" s="15" t="s">
        <v>915</v>
      </c>
      <c r="G44" s="15" t="s">
        <v>916</v>
      </c>
      <c r="H44" s="15" t="s">
        <v>850</v>
      </c>
      <c r="I44" s="15" t="s">
        <v>828</v>
      </c>
      <c r="J44" s="24" t="s">
        <v>18</v>
      </c>
    </row>
    <row r="45" spans="1:10" x14ac:dyDescent="0.25">
      <c r="A45" s="23" t="s">
        <v>912</v>
      </c>
      <c r="B45" s="13" t="s">
        <v>913</v>
      </c>
      <c r="C45" s="23">
        <v>73</v>
      </c>
      <c r="D45" s="13" t="s">
        <v>917</v>
      </c>
      <c r="E45" s="14">
        <v>43386</v>
      </c>
      <c r="F45" s="15" t="s">
        <v>918</v>
      </c>
      <c r="G45" s="15" t="s">
        <v>919</v>
      </c>
      <c r="H45" s="15" t="s">
        <v>920</v>
      </c>
      <c r="I45" s="15" t="s">
        <v>878</v>
      </c>
      <c r="J45" s="24" t="s">
        <v>183</v>
      </c>
    </row>
    <row r="47" spans="1:10" x14ac:dyDescent="0.25">
      <c r="D47">
        <f>COUNTA(B42,B37:B40,B44:B45,B34:B35,B29:B32,B27,B23:B25,B17:B21,B13:B15)</f>
        <v>25</v>
      </c>
    </row>
    <row r="51" spans="3:10" ht="18.75" x14ac:dyDescent="0.3">
      <c r="C51" s="158"/>
      <c r="D51" s="158"/>
      <c r="E51" s="158"/>
      <c r="F51" s="98" t="s">
        <v>4</v>
      </c>
      <c r="G51" s="98" t="s">
        <v>151</v>
      </c>
      <c r="H51" s="98" t="s">
        <v>152</v>
      </c>
      <c r="I51" s="98" t="s">
        <v>153</v>
      </c>
      <c r="J51" s="98" t="s">
        <v>10</v>
      </c>
    </row>
    <row r="52" spans="3:10" x14ac:dyDescent="0.25">
      <c r="C52" s="278" t="s">
        <v>921</v>
      </c>
      <c r="D52" s="279"/>
      <c r="E52" s="280"/>
      <c r="F52" s="159" t="s">
        <v>852</v>
      </c>
      <c r="G52" s="32" t="s">
        <v>853</v>
      </c>
      <c r="H52" s="32" t="s">
        <v>855</v>
      </c>
      <c r="I52" s="32" t="s">
        <v>856</v>
      </c>
      <c r="J52" s="41" t="s">
        <v>343</v>
      </c>
    </row>
    <row r="53" spans="3:10" x14ac:dyDescent="0.25">
      <c r="C53" s="278" t="s">
        <v>922</v>
      </c>
      <c r="D53" s="279"/>
      <c r="E53" s="280"/>
      <c r="F53" s="159" t="s">
        <v>891</v>
      </c>
      <c r="G53" s="32" t="s">
        <v>892</v>
      </c>
      <c r="H53" s="32" t="s">
        <v>894</v>
      </c>
      <c r="I53" s="32" t="s">
        <v>895</v>
      </c>
      <c r="J53" s="34" t="s">
        <v>343</v>
      </c>
    </row>
    <row r="54" spans="3:10" x14ac:dyDescent="0.25">
      <c r="C54" s="160" t="s">
        <v>923</v>
      </c>
      <c r="D54" s="161"/>
      <c r="E54" s="162"/>
      <c r="F54" s="159" t="s">
        <v>882</v>
      </c>
      <c r="G54" s="32" t="s">
        <v>883</v>
      </c>
      <c r="H54" s="32" t="s">
        <v>885</v>
      </c>
      <c r="I54" s="32" t="s">
        <v>856</v>
      </c>
      <c r="J54" s="34" t="s">
        <v>343</v>
      </c>
    </row>
    <row r="55" spans="3:10" x14ac:dyDescent="0.25">
      <c r="C55" s="160" t="s">
        <v>924</v>
      </c>
      <c r="D55" s="163"/>
      <c r="E55" s="164"/>
      <c r="F55" s="159" t="s">
        <v>80</v>
      </c>
      <c r="G55" s="32" t="s">
        <v>848</v>
      </c>
      <c r="H55" s="32" t="s">
        <v>850</v>
      </c>
      <c r="I55" s="32" t="s">
        <v>828</v>
      </c>
      <c r="J55" s="34" t="s">
        <v>18</v>
      </c>
    </row>
    <row r="56" spans="3:10" x14ac:dyDescent="0.25">
      <c r="C56" s="165" t="s">
        <v>925</v>
      </c>
      <c r="D56" s="163"/>
      <c r="E56" s="164"/>
      <c r="F56" s="269" t="s">
        <v>842</v>
      </c>
      <c r="G56" s="270"/>
      <c r="H56" s="270"/>
      <c r="I56" s="271"/>
      <c r="J56" s="166" t="s">
        <v>343</v>
      </c>
    </row>
    <row r="57" spans="3:10" x14ac:dyDescent="0.25">
      <c r="C57" s="165" t="s">
        <v>926</v>
      </c>
      <c r="D57" s="163"/>
      <c r="E57" s="164"/>
      <c r="F57" s="159" t="s">
        <v>891</v>
      </c>
      <c r="G57" s="32" t="s">
        <v>892</v>
      </c>
      <c r="H57" s="32" t="s">
        <v>894</v>
      </c>
      <c r="I57" s="32" t="s">
        <v>895</v>
      </c>
      <c r="J57" s="34" t="s">
        <v>343</v>
      </c>
    </row>
  </sheetData>
  <sheetProtection algorithmName="SHA-512" hashValue="m+Mt0F975lps653uJYvEihdTEMwgODPbqbOURnvQiJiF6UoAoOogEDpe4JDNrofjxe4IYufEaxAG79SBVcfkGw==" saltValue="MOlkWJsfw7Xiv/+Zab8nfw==" spinCount="100000" sheet="1" objects="1" scenarios="1" selectLockedCells="1" sort="0" autoFilter="0" selectUnlockedCells="1"/>
  <mergeCells count="13">
    <mergeCell ref="A28:I28"/>
    <mergeCell ref="A1:J10"/>
    <mergeCell ref="A12:I12"/>
    <mergeCell ref="A16:I16"/>
    <mergeCell ref="A22:I22"/>
    <mergeCell ref="A26:I26"/>
    <mergeCell ref="F56:I56"/>
    <mergeCell ref="A33:I33"/>
    <mergeCell ref="A36:I36"/>
    <mergeCell ref="A41:I41"/>
    <mergeCell ref="A43:I43"/>
    <mergeCell ref="C52:E52"/>
    <mergeCell ref="C53:E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zoomScale="85" zoomScaleNormal="85" workbookViewId="0">
      <selection activeCell="O5" sqref="O5"/>
    </sheetView>
  </sheetViews>
  <sheetFormatPr baseColWidth="10" defaultRowHeight="15" x14ac:dyDescent="0.25"/>
  <cols>
    <col min="1" max="1" width="5.85546875" bestFit="1" customWidth="1"/>
    <col min="2" max="2" width="4.28515625" bestFit="1" customWidth="1"/>
    <col min="3" max="3" width="4" bestFit="1" customWidth="1"/>
    <col min="4" max="4" width="36.140625" bestFit="1" customWidth="1"/>
    <col min="5" max="5" width="21.85546875" bestFit="1" customWidth="1"/>
    <col min="6" max="6" width="12.42578125" bestFit="1" customWidth="1"/>
    <col min="7" max="7" width="13.85546875" bestFit="1" customWidth="1"/>
    <col min="8" max="8" width="43.28515625" bestFit="1" customWidth="1"/>
    <col min="9" max="9" width="3" bestFit="1" customWidth="1"/>
    <col min="10" max="10" width="6" bestFit="1" customWidth="1"/>
    <col min="11" max="12" width="4.42578125" bestFit="1" customWidth="1"/>
    <col min="13" max="13" width="43.28515625" bestFit="1" customWidth="1"/>
    <col min="14" max="14" width="3" bestFit="1" customWidth="1"/>
  </cols>
  <sheetData>
    <row r="1" spans="1:14" x14ac:dyDescent="0.25">
      <c r="A1" s="296" t="s">
        <v>1048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4" x14ac:dyDescent="0.25">
      <c r="A2" s="167" t="s">
        <v>1</v>
      </c>
      <c r="B2" s="167" t="s">
        <v>160</v>
      </c>
      <c r="C2" s="259" t="s">
        <v>1049</v>
      </c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168"/>
    </row>
    <row r="3" spans="1:14" s="130" customFormat="1" x14ac:dyDescent="0.25">
      <c r="A3" s="105">
        <v>1</v>
      </c>
      <c r="B3" s="105"/>
      <c r="C3" s="140">
        <v>7</v>
      </c>
      <c r="D3" s="13" t="s">
        <v>927</v>
      </c>
      <c r="E3" s="14">
        <v>45212</v>
      </c>
      <c r="F3" s="15" t="s">
        <v>928</v>
      </c>
      <c r="G3" s="15" t="s">
        <v>929</v>
      </c>
      <c r="H3" s="15" t="s">
        <v>171</v>
      </c>
      <c r="I3" s="23">
        <v>1</v>
      </c>
      <c r="J3" s="23">
        <v>8929</v>
      </c>
      <c r="K3" s="49">
        <v>37.5</v>
      </c>
      <c r="L3" s="49">
        <v>30.3</v>
      </c>
      <c r="M3" s="15" t="s">
        <v>930</v>
      </c>
      <c r="N3" s="132" t="s">
        <v>124</v>
      </c>
    </row>
    <row r="4" spans="1:14" s="130" customFormat="1" x14ac:dyDescent="0.25">
      <c r="A4" s="105">
        <v>2</v>
      </c>
      <c r="B4" s="105"/>
      <c r="C4" s="140">
        <v>3</v>
      </c>
      <c r="D4" s="13" t="s">
        <v>931</v>
      </c>
      <c r="E4" s="14">
        <v>45254</v>
      </c>
      <c r="F4" s="15" t="s">
        <v>932</v>
      </c>
      <c r="G4" s="15" t="s">
        <v>933</v>
      </c>
      <c r="H4" s="15" t="s">
        <v>171</v>
      </c>
      <c r="I4" s="23">
        <v>3</v>
      </c>
      <c r="J4" s="23">
        <v>10312</v>
      </c>
      <c r="K4" s="49">
        <v>32.1</v>
      </c>
      <c r="L4" s="49">
        <v>30.5</v>
      </c>
      <c r="M4" s="15" t="s">
        <v>934</v>
      </c>
      <c r="N4" s="132" t="s">
        <v>343</v>
      </c>
    </row>
    <row r="5" spans="1:14" s="130" customFormat="1" x14ac:dyDescent="0.25">
      <c r="A5" s="105"/>
      <c r="B5" s="105"/>
      <c r="C5" s="259" t="s">
        <v>1050</v>
      </c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132"/>
    </row>
    <row r="6" spans="1:14" s="130" customFormat="1" x14ac:dyDescent="0.25">
      <c r="A6" s="105">
        <v>1</v>
      </c>
      <c r="B6" s="105"/>
      <c r="C6" s="139">
        <v>24</v>
      </c>
      <c r="D6" s="13" t="s">
        <v>943</v>
      </c>
      <c r="E6" s="14">
        <v>45154</v>
      </c>
      <c r="F6" s="15" t="s">
        <v>944</v>
      </c>
      <c r="G6" s="15" t="s">
        <v>945</v>
      </c>
      <c r="H6" s="15"/>
      <c r="I6" s="23">
        <v>0</v>
      </c>
      <c r="J6" s="23">
        <v>0</v>
      </c>
      <c r="K6" s="49">
        <v>0</v>
      </c>
      <c r="L6" s="49">
        <v>0</v>
      </c>
      <c r="M6" s="15" t="s">
        <v>946</v>
      </c>
      <c r="N6" s="132" t="s">
        <v>183</v>
      </c>
    </row>
    <row r="7" spans="1:14" s="130" customFormat="1" x14ac:dyDescent="0.25">
      <c r="A7" s="105">
        <v>2</v>
      </c>
      <c r="B7" s="105"/>
      <c r="C7" s="139">
        <v>26</v>
      </c>
      <c r="D7" s="13" t="s">
        <v>947</v>
      </c>
      <c r="E7" s="14">
        <v>45152</v>
      </c>
      <c r="F7" s="15" t="s">
        <v>942</v>
      </c>
      <c r="G7" s="15" t="s">
        <v>948</v>
      </c>
      <c r="H7" s="15" t="s">
        <v>171</v>
      </c>
      <c r="I7" s="23">
        <v>1</v>
      </c>
      <c r="J7" s="23">
        <v>9050</v>
      </c>
      <c r="K7" s="49">
        <v>49.2</v>
      </c>
      <c r="L7" s="49">
        <v>33.1</v>
      </c>
      <c r="M7" s="15" t="s">
        <v>949</v>
      </c>
      <c r="N7" s="132" t="s">
        <v>183</v>
      </c>
    </row>
    <row r="8" spans="1:14" s="130" customFormat="1" x14ac:dyDescent="0.25">
      <c r="A8" s="105"/>
      <c r="B8" s="105"/>
      <c r="C8" s="259" t="s">
        <v>1051</v>
      </c>
      <c r="D8" s="260"/>
      <c r="E8" s="260"/>
      <c r="F8" s="260"/>
      <c r="G8" s="260"/>
      <c r="H8" s="260"/>
      <c r="I8" s="260"/>
      <c r="J8" s="260"/>
      <c r="K8" s="260"/>
      <c r="L8" s="260"/>
      <c r="M8" s="260"/>
    </row>
    <row r="9" spans="1:14" s="130" customFormat="1" x14ac:dyDescent="0.25">
      <c r="A9" s="105">
        <v>1</v>
      </c>
      <c r="B9" s="105"/>
      <c r="C9" s="139">
        <v>50</v>
      </c>
      <c r="D9" s="13" t="s">
        <v>958</v>
      </c>
      <c r="E9" s="14">
        <v>45074</v>
      </c>
      <c r="F9" s="15" t="s">
        <v>959</v>
      </c>
      <c r="G9" s="15" t="s">
        <v>960</v>
      </c>
      <c r="H9" s="15" t="s">
        <v>171</v>
      </c>
      <c r="I9" s="23">
        <v>1</v>
      </c>
      <c r="J9" s="23">
        <v>9093</v>
      </c>
      <c r="K9" s="49">
        <v>39.299999999999997</v>
      </c>
      <c r="L9" s="49">
        <v>30</v>
      </c>
      <c r="M9" s="15" t="s">
        <v>952</v>
      </c>
      <c r="N9" s="132" t="s">
        <v>183</v>
      </c>
    </row>
    <row r="10" spans="1:14" s="130" customFormat="1" x14ac:dyDescent="0.25">
      <c r="A10" s="105">
        <v>2</v>
      </c>
      <c r="B10" s="105"/>
      <c r="C10" s="139">
        <v>56</v>
      </c>
      <c r="D10" s="13" t="s">
        <v>961</v>
      </c>
      <c r="E10" s="14">
        <v>45039</v>
      </c>
      <c r="F10" s="15" t="s">
        <v>955</v>
      </c>
      <c r="G10" s="15" t="s">
        <v>956</v>
      </c>
      <c r="H10" s="15" t="s">
        <v>171</v>
      </c>
      <c r="I10" s="23">
        <v>1</v>
      </c>
      <c r="J10" s="23">
        <v>8478</v>
      </c>
      <c r="K10" s="49">
        <v>44.8</v>
      </c>
      <c r="L10" s="49">
        <v>33.4</v>
      </c>
      <c r="M10" s="15" t="s">
        <v>957</v>
      </c>
      <c r="N10" s="169" t="s">
        <v>18</v>
      </c>
    </row>
    <row r="11" spans="1:14" x14ac:dyDescent="0.25">
      <c r="A11" s="167"/>
      <c r="B11" s="167"/>
      <c r="C11" s="259" t="s">
        <v>1052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169"/>
    </row>
    <row r="12" spans="1:14" s="130" customFormat="1" x14ac:dyDescent="0.25">
      <c r="A12" s="105">
        <v>1</v>
      </c>
      <c r="B12" s="105"/>
      <c r="C12" s="139">
        <v>64</v>
      </c>
      <c r="D12" s="13" t="s">
        <v>965</v>
      </c>
      <c r="E12" s="14">
        <v>45009</v>
      </c>
      <c r="F12" s="15" t="s">
        <v>966</v>
      </c>
      <c r="G12" s="15" t="s">
        <v>963</v>
      </c>
      <c r="H12" s="15"/>
      <c r="I12" s="23">
        <v>0</v>
      </c>
      <c r="J12" s="23">
        <v>0</v>
      </c>
      <c r="K12" s="49">
        <v>0</v>
      </c>
      <c r="L12" s="49">
        <v>0</v>
      </c>
      <c r="M12" s="15" t="s">
        <v>967</v>
      </c>
      <c r="N12" s="169" t="s">
        <v>124</v>
      </c>
    </row>
    <row r="13" spans="1:14" s="130" customFormat="1" x14ac:dyDescent="0.25">
      <c r="A13" s="105">
        <v>2</v>
      </c>
      <c r="B13" s="105"/>
      <c r="C13" s="140">
        <v>67</v>
      </c>
      <c r="D13" s="13" t="s">
        <v>968</v>
      </c>
      <c r="E13" s="14">
        <v>44989</v>
      </c>
      <c r="F13" s="15" t="s">
        <v>969</v>
      </c>
      <c r="G13" s="15" t="s">
        <v>970</v>
      </c>
      <c r="H13" s="15" t="s">
        <v>171</v>
      </c>
      <c r="I13" s="23">
        <v>3</v>
      </c>
      <c r="J13" s="23">
        <v>12171</v>
      </c>
      <c r="K13" s="49">
        <v>41</v>
      </c>
      <c r="L13" s="49">
        <v>31.5</v>
      </c>
      <c r="M13" s="15" t="s">
        <v>951</v>
      </c>
      <c r="N13" s="169" t="s">
        <v>183</v>
      </c>
    </row>
    <row r="14" spans="1:14" x14ac:dyDescent="0.25">
      <c r="A14" s="167"/>
      <c r="B14" s="167"/>
      <c r="C14" s="259" t="s">
        <v>1053</v>
      </c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169"/>
    </row>
    <row r="15" spans="1:14" s="130" customFormat="1" x14ac:dyDescent="0.25">
      <c r="A15" s="105">
        <v>1</v>
      </c>
      <c r="B15" s="105"/>
      <c r="C15" s="139">
        <v>82</v>
      </c>
      <c r="D15" s="13" t="s">
        <v>973</v>
      </c>
      <c r="E15" s="14">
        <v>44879</v>
      </c>
      <c r="F15" s="15" t="s">
        <v>963</v>
      </c>
      <c r="G15" s="15" t="s">
        <v>974</v>
      </c>
      <c r="H15" s="15" t="s">
        <v>171</v>
      </c>
      <c r="I15" s="23">
        <v>6</v>
      </c>
      <c r="J15" s="23">
        <v>14147</v>
      </c>
      <c r="K15" s="49">
        <v>34.1</v>
      </c>
      <c r="L15" s="49">
        <v>31</v>
      </c>
      <c r="M15" s="15" t="s">
        <v>975</v>
      </c>
      <c r="N15" s="132" t="s">
        <v>183</v>
      </c>
    </row>
    <row r="16" spans="1:14" s="130" customFormat="1" x14ac:dyDescent="0.25">
      <c r="A16" s="105">
        <v>2</v>
      </c>
      <c r="B16" s="105"/>
      <c r="C16" s="140">
        <v>81</v>
      </c>
      <c r="D16" s="13" t="s">
        <v>976</v>
      </c>
      <c r="E16" s="14">
        <v>44888</v>
      </c>
      <c r="F16" s="15" t="s">
        <v>977</v>
      </c>
      <c r="G16" s="15"/>
      <c r="H16" s="15" t="s">
        <v>171</v>
      </c>
      <c r="I16" s="23">
        <v>2</v>
      </c>
      <c r="J16" s="23">
        <v>8854</v>
      </c>
      <c r="K16" s="49">
        <v>46.1</v>
      </c>
      <c r="L16" s="49">
        <v>31.8</v>
      </c>
      <c r="M16" s="15" t="s">
        <v>978</v>
      </c>
      <c r="N16" s="169" t="s">
        <v>89</v>
      </c>
    </row>
    <row r="18" spans="1:14" ht="15.75" thickBot="1" x14ac:dyDescent="0.3"/>
    <row r="19" spans="1:14" x14ac:dyDescent="0.25">
      <c r="D19" s="170" t="s">
        <v>551</v>
      </c>
      <c r="E19" s="171" t="s">
        <v>927</v>
      </c>
      <c r="F19" s="172" t="s">
        <v>928</v>
      </c>
      <c r="G19" s="172" t="s">
        <v>929</v>
      </c>
      <c r="H19" s="172" t="s">
        <v>930</v>
      </c>
      <c r="I19" s="173" t="s">
        <v>124</v>
      </c>
    </row>
    <row r="20" spans="1:14" ht="15.75" thickBot="1" x14ac:dyDescent="0.3">
      <c r="D20" s="174" t="s">
        <v>1054</v>
      </c>
      <c r="E20" s="175" t="s">
        <v>965</v>
      </c>
      <c r="F20" s="176" t="s">
        <v>966</v>
      </c>
      <c r="G20" s="176" t="s">
        <v>963</v>
      </c>
      <c r="H20" s="176" t="s">
        <v>967</v>
      </c>
      <c r="I20" s="177" t="s">
        <v>124</v>
      </c>
    </row>
    <row r="22" spans="1:14" x14ac:dyDescent="0.25">
      <c r="A22" s="287" t="s">
        <v>1055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</row>
    <row r="23" spans="1:14" x14ac:dyDescent="0.25">
      <c r="D23" s="259" t="s">
        <v>1056</v>
      </c>
      <c r="E23" s="260"/>
      <c r="F23" s="260"/>
      <c r="G23" s="260"/>
      <c r="H23" s="260"/>
      <c r="I23" s="260"/>
      <c r="J23" s="260"/>
      <c r="K23" s="260"/>
      <c r="L23" s="260"/>
      <c r="M23" s="260"/>
      <c r="N23" s="178"/>
    </row>
    <row r="24" spans="1:14" x14ac:dyDescent="0.25">
      <c r="A24" s="167">
        <v>1</v>
      </c>
      <c r="B24" s="167"/>
      <c r="C24" s="167">
        <v>94</v>
      </c>
      <c r="D24" s="13" t="s">
        <v>980</v>
      </c>
      <c r="E24" s="14">
        <v>44783</v>
      </c>
      <c r="F24" s="15" t="s">
        <v>981</v>
      </c>
      <c r="G24" s="15" t="s">
        <v>982</v>
      </c>
      <c r="H24" s="15"/>
      <c r="I24" s="23">
        <v>0</v>
      </c>
      <c r="J24" s="23">
        <v>0</v>
      </c>
      <c r="K24" s="49">
        <v>0</v>
      </c>
      <c r="L24" s="49">
        <v>0</v>
      </c>
      <c r="M24" s="15" t="s">
        <v>967</v>
      </c>
      <c r="N24" s="129">
        <v>80</v>
      </c>
    </row>
    <row r="25" spans="1:14" x14ac:dyDescent="0.25">
      <c r="A25" s="167">
        <v>2</v>
      </c>
      <c r="B25" s="167"/>
      <c r="C25" s="167">
        <v>110</v>
      </c>
      <c r="D25" s="13" t="s">
        <v>983</v>
      </c>
      <c r="E25" s="14">
        <v>44596</v>
      </c>
      <c r="F25" s="15" t="s">
        <v>962</v>
      </c>
      <c r="G25" s="15" t="s">
        <v>984</v>
      </c>
      <c r="H25" s="15" t="s">
        <v>171</v>
      </c>
      <c r="I25" s="23">
        <v>3</v>
      </c>
      <c r="J25" s="23">
        <v>13096</v>
      </c>
      <c r="K25" s="49">
        <v>41.8</v>
      </c>
      <c r="L25" s="49">
        <v>28.8</v>
      </c>
      <c r="M25" s="15" t="s">
        <v>985</v>
      </c>
      <c r="N25" s="132" t="s">
        <v>18</v>
      </c>
    </row>
    <row r="26" spans="1:14" x14ac:dyDescent="0.25">
      <c r="D26" s="259" t="s">
        <v>1057</v>
      </c>
      <c r="E26" s="260"/>
      <c r="F26" s="260"/>
      <c r="G26" s="260"/>
      <c r="H26" s="260"/>
      <c r="I26" s="260"/>
      <c r="J26" s="260"/>
      <c r="K26" s="260"/>
      <c r="L26" s="260"/>
      <c r="M26" s="260"/>
      <c r="N26" s="260"/>
    </row>
    <row r="27" spans="1:14" x14ac:dyDescent="0.25">
      <c r="A27" s="167">
        <v>1</v>
      </c>
      <c r="B27" s="167"/>
      <c r="C27" s="167">
        <v>126</v>
      </c>
      <c r="D27" s="13" t="s">
        <v>988</v>
      </c>
      <c r="E27" s="14">
        <v>44518</v>
      </c>
      <c r="F27" s="15" t="s">
        <v>989</v>
      </c>
      <c r="G27" s="15" t="s">
        <v>953</v>
      </c>
      <c r="H27" s="15"/>
      <c r="I27" s="23">
        <v>0</v>
      </c>
      <c r="J27" s="23">
        <v>0</v>
      </c>
      <c r="K27" s="49">
        <v>0</v>
      </c>
      <c r="L27" s="49">
        <v>0</v>
      </c>
      <c r="M27" s="15" t="s">
        <v>954</v>
      </c>
      <c r="N27" s="132" t="s">
        <v>18</v>
      </c>
    </row>
    <row r="28" spans="1:14" x14ac:dyDescent="0.25">
      <c r="A28" s="167">
        <v>2</v>
      </c>
      <c r="B28" s="167"/>
      <c r="C28" s="167">
        <v>114</v>
      </c>
      <c r="D28" s="13" t="s">
        <v>990</v>
      </c>
      <c r="E28" s="14">
        <v>44580</v>
      </c>
      <c r="F28" s="15" t="s">
        <v>955</v>
      </c>
      <c r="G28" s="15" t="s">
        <v>935</v>
      </c>
      <c r="H28" s="15" t="s">
        <v>171</v>
      </c>
      <c r="I28" s="23">
        <v>2</v>
      </c>
      <c r="J28" s="23">
        <v>8743</v>
      </c>
      <c r="K28" s="49">
        <v>38.200000000000003</v>
      </c>
      <c r="L28" s="49">
        <v>27.8</v>
      </c>
      <c r="M28" s="15" t="s">
        <v>991</v>
      </c>
      <c r="N28" s="132" t="s">
        <v>18</v>
      </c>
    </row>
    <row r="29" spans="1:14" x14ac:dyDescent="0.25">
      <c r="D29" s="259" t="s">
        <v>1058</v>
      </c>
      <c r="E29" s="260"/>
      <c r="F29" s="260"/>
      <c r="G29" s="260"/>
      <c r="H29" s="260"/>
      <c r="I29" s="260"/>
      <c r="J29" s="260"/>
      <c r="K29" s="260"/>
      <c r="L29" s="260"/>
      <c r="M29" s="260"/>
      <c r="N29" s="260"/>
    </row>
    <row r="30" spans="1:14" x14ac:dyDescent="0.25">
      <c r="A30" s="167">
        <v>1</v>
      </c>
      <c r="B30" s="167"/>
      <c r="C30" s="167">
        <v>141</v>
      </c>
      <c r="D30" s="13" t="s">
        <v>995</v>
      </c>
      <c r="E30" s="14">
        <v>44419</v>
      </c>
      <c r="F30" s="15" t="s">
        <v>938</v>
      </c>
      <c r="G30" s="15" t="s">
        <v>996</v>
      </c>
      <c r="H30" s="15"/>
      <c r="I30" s="23">
        <v>0</v>
      </c>
      <c r="J30" s="23">
        <v>0</v>
      </c>
      <c r="K30" s="49">
        <v>0</v>
      </c>
      <c r="L30" s="49">
        <v>0</v>
      </c>
      <c r="M30" s="15" t="s">
        <v>997</v>
      </c>
      <c r="N30" s="132" t="s">
        <v>89</v>
      </c>
    </row>
    <row r="31" spans="1:14" x14ac:dyDescent="0.25">
      <c r="A31" s="167">
        <v>2</v>
      </c>
      <c r="B31" s="167"/>
      <c r="C31" s="167">
        <v>134</v>
      </c>
      <c r="D31" s="13" t="s">
        <v>998</v>
      </c>
      <c r="E31" s="14">
        <v>44452</v>
      </c>
      <c r="F31" s="15" t="s">
        <v>999</v>
      </c>
      <c r="G31" s="15" t="s">
        <v>936</v>
      </c>
      <c r="H31" s="15" t="s">
        <v>171</v>
      </c>
      <c r="I31" s="23">
        <v>2</v>
      </c>
      <c r="J31" s="23">
        <v>8287</v>
      </c>
      <c r="K31" s="49">
        <v>45.7</v>
      </c>
      <c r="L31" s="49">
        <v>35.4</v>
      </c>
      <c r="M31" s="15" t="s">
        <v>937</v>
      </c>
      <c r="N31" s="132" t="s">
        <v>18</v>
      </c>
    </row>
    <row r="32" spans="1:14" ht="15.75" thickBot="1" x14ac:dyDescent="0.3"/>
    <row r="33" spans="1:14" x14ac:dyDescent="0.25">
      <c r="D33" s="179" t="s">
        <v>1059</v>
      </c>
      <c r="E33" s="171" t="s">
        <v>995</v>
      </c>
      <c r="F33" s="172" t="s">
        <v>938</v>
      </c>
      <c r="G33" s="172" t="s">
        <v>996</v>
      </c>
      <c r="H33" s="32" t="s">
        <v>997</v>
      </c>
      <c r="I33" s="180" t="s">
        <v>89</v>
      </c>
      <c r="J33" s="132"/>
    </row>
    <row r="34" spans="1:14" ht="15.75" thickBot="1" x14ac:dyDescent="0.3">
      <c r="D34" s="181" t="s">
        <v>1060</v>
      </c>
      <c r="E34" s="175" t="s">
        <v>980</v>
      </c>
      <c r="F34" s="176" t="s">
        <v>981</v>
      </c>
      <c r="G34" s="176" t="s">
        <v>982</v>
      </c>
      <c r="H34" s="176" t="s">
        <v>967</v>
      </c>
      <c r="I34" s="182">
        <v>80</v>
      </c>
    </row>
    <row r="35" spans="1:14" s="130" customFormat="1" x14ac:dyDescent="0.25">
      <c r="D35" s="53"/>
      <c r="E35" s="17"/>
      <c r="F35" s="19"/>
      <c r="G35" s="19"/>
      <c r="H35" s="19"/>
      <c r="I35" s="82"/>
    </row>
    <row r="36" spans="1:14" x14ac:dyDescent="0.25">
      <c r="A36" s="287" t="s">
        <v>1061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</row>
    <row r="37" spans="1:14" x14ac:dyDescent="0.25">
      <c r="D37" s="289" t="s">
        <v>1062</v>
      </c>
      <c r="E37" s="290"/>
      <c r="F37" s="290"/>
      <c r="G37" s="290"/>
      <c r="H37" s="290"/>
      <c r="I37" s="290"/>
      <c r="J37" s="290"/>
      <c r="K37" s="290"/>
      <c r="L37" s="290"/>
      <c r="M37" s="290"/>
      <c r="N37" s="178"/>
    </row>
    <row r="38" spans="1:14" x14ac:dyDescent="0.25">
      <c r="A38" s="167"/>
      <c r="B38" s="167"/>
      <c r="C38" s="167">
        <v>94</v>
      </c>
      <c r="D38" s="13" t="s">
        <v>980</v>
      </c>
      <c r="E38" s="14">
        <v>44783</v>
      </c>
      <c r="F38" s="15" t="s">
        <v>981</v>
      </c>
      <c r="G38" s="15" t="s">
        <v>982</v>
      </c>
      <c r="H38" s="15"/>
      <c r="I38" s="23">
        <v>0</v>
      </c>
      <c r="J38" s="23">
        <v>0</v>
      </c>
      <c r="K38" s="49">
        <v>0</v>
      </c>
      <c r="L38" s="49">
        <v>0</v>
      </c>
      <c r="M38" s="15" t="s">
        <v>967</v>
      </c>
      <c r="N38" s="129">
        <v>80</v>
      </c>
    </row>
    <row r="39" spans="1:14" x14ac:dyDescent="0.25">
      <c r="D39" s="291" t="s">
        <v>1057</v>
      </c>
      <c r="E39" s="292"/>
      <c r="F39" s="292"/>
      <c r="G39" s="292"/>
      <c r="H39" s="292"/>
      <c r="I39" s="292"/>
      <c r="J39" s="292"/>
      <c r="K39" s="292"/>
      <c r="L39" s="292"/>
      <c r="M39" s="292"/>
      <c r="N39" s="178"/>
    </row>
    <row r="40" spans="1:14" x14ac:dyDescent="0.25">
      <c r="A40" s="167"/>
      <c r="B40" s="167"/>
      <c r="C40" s="167">
        <v>126</v>
      </c>
      <c r="D40" s="13" t="s">
        <v>988</v>
      </c>
      <c r="E40" s="14">
        <v>44518</v>
      </c>
      <c r="F40" s="15" t="s">
        <v>989</v>
      </c>
      <c r="G40" s="15" t="s">
        <v>953</v>
      </c>
      <c r="H40" s="15"/>
      <c r="I40" s="23">
        <v>0</v>
      </c>
      <c r="J40" s="23">
        <v>0</v>
      </c>
      <c r="K40" s="49">
        <v>0</v>
      </c>
      <c r="L40" s="49">
        <v>0</v>
      </c>
      <c r="M40" s="15" t="s">
        <v>954</v>
      </c>
      <c r="N40" s="132" t="s">
        <v>18</v>
      </c>
    </row>
    <row r="41" spans="1:14" x14ac:dyDescent="0.25">
      <c r="D41" s="259" t="s">
        <v>1063</v>
      </c>
      <c r="E41" s="260"/>
      <c r="F41" s="260"/>
      <c r="G41" s="260"/>
      <c r="H41" s="260"/>
      <c r="I41" s="260"/>
      <c r="J41" s="260"/>
      <c r="K41" s="260"/>
      <c r="L41" s="260"/>
      <c r="M41" s="260"/>
      <c r="N41" s="260"/>
    </row>
    <row r="42" spans="1:14" x14ac:dyDescent="0.25">
      <c r="A42" s="167"/>
      <c r="B42" s="167"/>
      <c r="C42" s="167">
        <v>141</v>
      </c>
      <c r="D42" s="13" t="s">
        <v>995</v>
      </c>
      <c r="E42" s="14">
        <v>44419</v>
      </c>
      <c r="F42" s="15" t="s">
        <v>938</v>
      </c>
      <c r="G42" s="15" t="s">
        <v>996</v>
      </c>
      <c r="H42" s="15"/>
      <c r="I42" s="23">
        <v>0</v>
      </c>
      <c r="J42" s="23">
        <v>0</v>
      </c>
      <c r="K42" s="49">
        <v>0</v>
      </c>
      <c r="L42" s="49">
        <v>0</v>
      </c>
      <c r="M42" s="15" t="s">
        <v>997</v>
      </c>
      <c r="N42" s="132" t="s">
        <v>89</v>
      </c>
    </row>
    <row r="43" spans="1:14" ht="15.75" thickBot="1" x14ac:dyDescent="0.3"/>
    <row r="44" spans="1:14" ht="15.75" thickBot="1" x14ac:dyDescent="0.3">
      <c r="D44" s="293" t="s">
        <v>1064</v>
      </c>
      <c r="E44" s="294"/>
      <c r="F44" s="294"/>
      <c r="G44" s="294"/>
      <c r="H44" s="294"/>
      <c r="I44" s="295"/>
    </row>
    <row r="45" spans="1:14" x14ac:dyDescent="0.25">
      <c r="D45" s="179" t="s">
        <v>1065</v>
      </c>
      <c r="E45" s="171" t="s">
        <v>995</v>
      </c>
      <c r="F45" s="172" t="s">
        <v>938</v>
      </c>
      <c r="G45" s="172" t="s">
        <v>996</v>
      </c>
      <c r="H45" s="32" t="s">
        <v>997</v>
      </c>
      <c r="I45" s="180" t="s">
        <v>89</v>
      </c>
    </row>
    <row r="46" spans="1:14" ht="15.75" thickBot="1" x14ac:dyDescent="0.3">
      <c r="D46" s="183" t="s">
        <v>1066</v>
      </c>
      <c r="E46" s="175" t="s">
        <v>988</v>
      </c>
      <c r="F46" s="176" t="s">
        <v>989</v>
      </c>
      <c r="G46" s="176" t="s">
        <v>953</v>
      </c>
      <c r="H46" s="32" t="s">
        <v>954</v>
      </c>
      <c r="I46" s="184" t="s">
        <v>18</v>
      </c>
    </row>
    <row r="48" spans="1:14" x14ac:dyDescent="0.25">
      <c r="A48" s="287" t="s">
        <v>1067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</row>
    <row r="49" spans="1:14" x14ac:dyDescent="0.25">
      <c r="D49" s="289" t="s">
        <v>1068</v>
      </c>
      <c r="E49" s="290"/>
      <c r="F49" s="290"/>
      <c r="G49" s="290"/>
      <c r="H49" s="290"/>
      <c r="I49" s="290"/>
      <c r="J49" s="290"/>
      <c r="K49" s="290"/>
      <c r="L49" s="290"/>
      <c r="M49" s="290"/>
      <c r="N49" s="178"/>
    </row>
    <row r="50" spans="1:14" x14ac:dyDescent="0.25">
      <c r="A50" s="167">
        <v>1</v>
      </c>
      <c r="B50" s="167"/>
      <c r="C50" s="167">
        <v>168</v>
      </c>
      <c r="D50" s="13" t="s">
        <v>1002</v>
      </c>
      <c r="E50" s="14">
        <v>44172</v>
      </c>
      <c r="F50" s="15" t="s">
        <v>950</v>
      </c>
      <c r="G50" s="15" t="s">
        <v>1003</v>
      </c>
      <c r="H50" s="15" t="s">
        <v>171</v>
      </c>
      <c r="I50" s="23">
        <v>1</v>
      </c>
      <c r="J50" s="23">
        <v>9178</v>
      </c>
      <c r="K50" s="49">
        <v>44.6</v>
      </c>
      <c r="L50" s="49">
        <v>30.9</v>
      </c>
      <c r="M50" s="15" t="s">
        <v>993</v>
      </c>
      <c r="N50" s="132" t="s">
        <v>18</v>
      </c>
    </row>
    <row r="51" spans="1:14" x14ac:dyDescent="0.25">
      <c r="A51" s="167">
        <v>2</v>
      </c>
      <c r="B51" s="167"/>
      <c r="C51" s="167">
        <v>163</v>
      </c>
      <c r="D51" s="13" t="s">
        <v>1004</v>
      </c>
      <c r="E51" s="14">
        <v>44199</v>
      </c>
      <c r="F51" s="15" t="s">
        <v>1005</v>
      </c>
      <c r="G51" s="15" t="s">
        <v>994</v>
      </c>
      <c r="H51" s="15" t="s">
        <v>210</v>
      </c>
      <c r="I51" s="23">
        <v>1</v>
      </c>
      <c r="J51" s="23">
        <v>10287</v>
      </c>
      <c r="K51" s="49">
        <v>40.1</v>
      </c>
      <c r="L51" s="49">
        <v>32.9</v>
      </c>
      <c r="M51" s="15" t="s">
        <v>975</v>
      </c>
      <c r="N51" s="129">
        <v>62</v>
      </c>
    </row>
    <row r="52" spans="1:14" x14ac:dyDescent="0.25">
      <c r="D52" s="291" t="s">
        <v>1069</v>
      </c>
      <c r="E52" s="292"/>
      <c r="F52" s="292"/>
      <c r="G52" s="292"/>
      <c r="H52" s="292"/>
      <c r="I52" s="292"/>
      <c r="J52" s="292"/>
      <c r="K52" s="292"/>
      <c r="L52" s="292"/>
      <c r="M52" s="292"/>
      <c r="N52" s="178"/>
    </row>
    <row r="53" spans="1:14" x14ac:dyDescent="0.25">
      <c r="A53" s="167">
        <v>1</v>
      </c>
      <c r="B53" s="167"/>
      <c r="C53" s="167">
        <v>176</v>
      </c>
      <c r="D53" s="13" t="s">
        <v>1008</v>
      </c>
      <c r="E53" s="14">
        <v>44132</v>
      </c>
      <c r="F53" s="15" t="s">
        <v>929</v>
      </c>
      <c r="G53" s="15" t="s">
        <v>987</v>
      </c>
      <c r="H53" s="15" t="s">
        <v>210</v>
      </c>
      <c r="I53" s="23">
        <v>1</v>
      </c>
      <c r="J53" s="23">
        <v>8958</v>
      </c>
      <c r="K53" s="49">
        <v>43.7</v>
      </c>
      <c r="L53" s="49">
        <v>31.2</v>
      </c>
      <c r="M53" s="15" t="s">
        <v>1009</v>
      </c>
      <c r="N53" s="132" t="s">
        <v>18</v>
      </c>
    </row>
    <row r="54" spans="1:14" x14ac:dyDescent="0.25">
      <c r="A54" s="167">
        <v>2</v>
      </c>
      <c r="B54" s="167"/>
      <c r="C54" s="167">
        <v>170</v>
      </c>
      <c r="D54" s="13" t="s">
        <v>1010</v>
      </c>
      <c r="E54" s="14">
        <v>44163</v>
      </c>
      <c r="F54" s="15" t="s">
        <v>1005</v>
      </c>
      <c r="G54" s="15" t="s">
        <v>994</v>
      </c>
      <c r="H54" s="15" t="s">
        <v>210</v>
      </c>
      <c r="I54" s="23">
        <v>1</v>
      </c>
      <c r="J54" s="23">
        <v>8157</v>
      </c>
      <c r="K54" s="49">
        <v>38.4</v>
      </c>
      <c r="L54" s="49">
        <v>32.200000000000003</v>
      </c>
      <c r="M54" s="15" t="s">
        <v>975</v>
      </c>
      <c r="N54" s="132" t="s">
        <v>183</v>
      </c>
    </row>
    <row r="55" spans="1:14" x14ac:dyDescent="0.25">
      <c r="D55" s="259" t="s">
        <v>1070</v>
      </c>
      <c r="E55" s="260"/>
      <c r="F55" s="260"/>
      <c r="G55" s="260"/>
      <c r="H55" s="260"/>
      <c r="I55" s="260"/>
      <c r="J55" s="260"/>
      <c r="K55" s="260"/>
      <c r="L55" s="260"/>
      <c r="M55" s="260"/>
      <c r="N55" s="178"/>
    </row>
    <row r="56" spans="1:14" x14ac:dyDescent="0.25">
      <c r="A56" s="167">
        <v>1</v>
      </c>
      <c r="B56" s="167"/>
      <c r="C56" s="167">
        <v>190</v>
      </c>
      <c r="D56" s="13" t="s">
        <v>1011</v>
      </c>
      <c r="E56" s="14">
        <v>43990</v>
      </c>
      <c r="F56" s="15" t="s">
        <v>963</v>
      </c>
      <c r="G56" s="15" t="s">
        <v>1001</v>
      </c>
      <c r="H56" s="15" t="s">
        <v>210</v>
      </c>
      <c r="I56" s="23">
        <v>1</v>
      </c>
      <c r="J56" s="23">
        <v>7504</v>
      </c>
      <c r="K56" s="49">
        <v>43.3</v>
      </c>
      <c r="L56" s="49">
        <v>32.5</v>
      </c>
      <c r="M56" s="15" t="s">
        <v>951</v>
      </c>
      <c r="N56" s="132" t="s">
        <v>183</v>
      </c>
    </row>
    <row r="57" spans="1:14" x14ac:dyDescent="0.25">
      <c r="A57" s="167">
        <v>2</v>
      </c>
      <c r="B57" s="167"/>
      <c r="C57" s="167">
        <v>191</v>
      </c>
      <c r="D57" s="13" t="s">
        <v>1012</v>
      </c>
      <c r="E57" s="14">
        <v>43900</v>
      </c>
      <c r="F57" s="15" t="s">
        <v>939</v>
      </c>
      <c r="G57" s="15" t="s">
        <v>1013</v>
      </c>
      <c r="H57" s="15" t="s">
        <v>210</v>
      </c>
      <c r="I57" s="23">
        <v>1</v>
      </c>
      <c r="J57" s="23">
        <v>6964</v>
      </c>
      <c r="K57" s="49">
        <v>44</v>
      </c>
      <c r="L57" s="49">
        <v>31.8</v>
      </c>
      <c r="M57" s="15" t="s">
        <v>1000</v>
      </c>
      <c r="N57" s="132" t="s">
        <v>183</v>
      </c>
    </row>
    <row r="58" spans="1:14" ht="15.75" thickBot="1" x14ac:dyDescent="0.3"/>
    <row r="59" spans="1:14" x14ac:dyDescent="0.25">
      <c r="D59" s="170" t="s">
        <v>254</v>
      </c>
      <c r="E59" s="185" t="s">
        <v>1008</v>
      </c>
      <c r="F59" s="172" t="s">
        <v>929</v>
      </c>
      <c r="G59" s="172" t="s">
        <v>987</v>
      </c>
      <c r="H59" s="172" t="s">
        <v>1009</v>
      </c>
      <c r="I59" s="186" t="s">
        <v>18</v>
      </c>
    </row>
    <row r="60" spans="1:14" ht="15.75" thickBot="1" x14ac:dyDescent="0.3">
      <c r="D60" s="174" t="s">
        <v>1071</v>
      </c>
      <c r="E60" s="187" t="s">
        <v>1011</v>
      </c>
      <c r="F60" s="176" t="s">
        <v>963</v>
      </c>
      <c r="G60" s="176" t="s">
        <v>1001</v>
      </c>
      <c r="H60" s="184" t="s">
        <v>951</v>
      </c>
      <c r="I60" s="188" t="s">
        <v>183</v>
      </c>
    </row>
    <row r="61" spans="1:14" x14ac:dyDescent="0.25">
      <c r="A61" s="130"/>
      <c r="B61" s="130"/>
      <c r="C61" s="130"/>
      <c r="D61" s="53"/>
      <c r="E61" s="17"/>
      <c r="F61" s="19"/>
      <c r="G61" s="19"/>
      <c r="H61" s="19"/>
      <c r="I61" s="82"/>
      <c r="J61" s="130"/>
      <c r="K61" s="130"/>
      <c r="L61" s="130"/>
      <c r="M61" s="130"/>
      <c r="N61" s="130"/>
    </row>
    <row r="64" spans="1:14" x14ac:dyDescent="0.25">
      <c r="A64" s="287" t="s">
        <v>1072</v>
      </c>
      <c r="B64" s="287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</row>
    <row r="65" spans="1:14" x14ac:dyDescent="0.25">
      <c r="D65" s="289" t="s">
        <v>1073</v>
      </c>
      <c r="E65" s="290"/>
      <c r="F65" s="290"/>
      <c r="G65" s="290"/>
      <c r="H65" s="290"/>
      <c r="I65" s="290"/>
      <c r="J65" s="290"/>
      <c r="K65" s="290"/>
      <c r="L65" s="290"/>
      <c r="M65" s="290"/>
      <c r="N65" s="178"/>
    </row>
    <row r="66" spans="1:14" x14ac:dyDescent="0.25">
      <c r="A66" s="167"/>
      <c r="B66" s="167"/>
      <c r="C66" s="167">
        <v>168</v>
      </c>
      <c r="D66" s="13" t="s">
        <v>1002</v>
      </c>
      <c r="E66" s="14">
        <v>44172</v>
      </c>
      <c r="F66" s="15" t="s">
        <v>950</v>
      </c>
      <c r="G66" s="15" t="s">
        <v>1003</v>
      </c>
      <c r="H66" s="15" t="s">
        <v>171</v>
      </c>
      <c r="I66" s="23">
        <v>1</v>
      </c>
      <c r="J66" s="23">
        <v>9178</v>
      </c>
      <c r="K66" s="49">
        <v>44.6</v>
      </c>
      <c r="L66" s="49">
        <v>30.9</v>
      </c>
      <c r="M66" s="15" t="s">
        <v>993</v>
      </c>
      <c r="N66" s="132" t="s">
        <v>18</v>
      </c>
    </row>
    <row r="67" spans="1:14" x14ac:dyDescent="0.25">
      <c r="D67" s="291" t="s">
        <v>1074</v>
      </c>
      <c r="E67" s="292"/>
      <c r="F67" s="292"/>
      <c r="G67" s="292"/>
      <c r="H67" s="292"/>
      <c r="I67" s="292"/>
      <c r="J67" s="292"/>
      <c r="K67" s="292"/>
      <c r="L67" s="292"/>
      <c r="M67" s="292"/>
      <c r="N67" s="178"/>
    </row>
    <row r="68" spans="1:14" x14ac:dyDescent="0.25">
      <c r="A68" s="167"/>
      <c r="B68" s="167"/>
      <c r="C68" s="167">
        <v>176</v>
      </c>
      <c r="D68" s="13" t="s">
        <v>1008</v>
      </c>
      <c r="E68" s="14">
        <v>44132</v>
      </c>
      <c r="F68" s="15" t="s">
        <v>929</v>
      </c>
      <c r="G68" s="15" t="s">
        <v>987</v>
      </c>
      <c r="H68" s="15" t="s">
        <v>210</v>
      </c>
      <c r="I68" s="23">
        <v>1</v>
      </c>
      <c r="J68" s="23">
        <v>8958</v>
      </c>
      <c r="K68" s="49">
        <v>43.7</v>
      </c>
      <c r="L68" s="49">
        <v>31.2</v>
      </c>
      <c r="M68" s="15" t="s">
        <v>1009</v>
      </c>
      <c r="N68" s="132" t="s">
        <v>18</v>
      </c>
    </row>
    <row r="69" spans="1:14" x14ac:dyDescent="0.25">
      <c r="D69" s="259" t="s">
        <v>1075</v>
      </c>
      <c r="E69" s="260"/>
      <c r="F69" s="260"/>
      <c r="G69" s="260"/>
      <c r="H69" s="260"/>
      <c r="I69" s="260"/>
      <c r="J69" s="260"/>
      <c r="K69" s="260"/>
      <c r="L69" s="260"/>
      <c r="M69" s="260"/>
      <c r="N69" s="260"/>
    </row>
    <row r="70" spans="1:14" x14ac:dyDescent="0.25">
      <c r="A70" s="167"/>
      <c r="B70" s="167"/>
      <c r="C70" s="167">
        <v>190</v>
      </c>
      <c r="D70" s="13" t="s">
        <v>1011</v>
      </c>
      <c r="E70" s="14">
        <v>43990</v>
      </c>
      <c r="F70" s="15" t="s">
        <v>963</v>
      </c>
      <c r="G70" s="15" t="s">
        <v>1001</v>
      </c>
      <c r="H70" s="15" t="s">
        <v>210</v>
      </c>
      <c r="I70" s="23">
        <v>1</v>
      </c>
      <c r="J70" s="23">
        <v>7504</v>
      </c>
      <c r="K70" s="49">
        <v>43.3</v>
      </c>
      <c r="L70" s="49">
        <v>32.5</v>
      </c>
      <c r="M70" s="15" t="s">
        <v>951</v>
      </c>
      <c r="N70" s="132" t="s">
        <v>183</v>
      </c>
    </row>
    <row r="71" spans="1:14" ht="15.75" thickBot="1" x14ac:dyDescent="0.3"/>
    <row r="72" spans="1:14" ht="15.75" thickBot="1" x14ac:dyDescent="0.3">
      <c r="D72" s="189" t="s">
        <v>1076</v>
      </c>
      <c r="E72" s="159" t="s">
        <v>1002</v>
      </c>
      <c r="F72" s="32" t="s">
        <v>950</v>
      </c>
      <c r="G72" s="32" t="s">
        <v>1003</v>
      </c>
      <c r="H72" s="32" t="s">
        <v>993</v>
      </c>
      <c r="I72" s="190" t="s">
        <v>18</v>
      </c>
    </row>
    <row r="77" spans="1:14" x14ac:dyDescent="0.25">
      <c r="A77" s="287" t="s">
        <v>256</v>
      </c>
      <c r="B77" s="287"/>
      <c r="C77" s="287"/>
      <c r="D77" s="287"/>
      <c r="E77" s="287"/>
      <c r="F77" s="287"/>
      <c r="G77" s="287"/>
      <c r="H77" s="287"/>
      <c r="I77" s="287"/>
      <c r="J77" s="287"/>
      <c r="K77" s="287"/>
      <c r="L77" s="287"/>
      <c r="M77" s="287"/>
    </row>
    <row r="78" spans="1:14" x14ac:dyDescent="0.25">
      <c r="D78" s="259" t="s">
        <v>1077</v>
      </c>
      <c r="E78" s="260"/>
      <c r="F78" s="260"/>
      <c r="G78" s="260"/>
      <c r="H78" s="260"/>
      <c r="I78" s="260"/>
      <c r="J78" s="260"/>
      <c r="K78" s="260"/>
      <c r="L78" s="260"/>
      <c r="M78" s="260"/>
      <c r="N78" s="260"/>
    </row>
    <row r="79" spans="1:14" x14ac:dyDescent="0.25">
      <c r="A79" s="167">
        <v>1</v>
      </c>
      <c r="B79" s="167"/>
      <c r="C79" s="167">
        <v>213</v>
      </c>
      <c r="D79" s="13" t="s">
        <v>1014</v>
      </c>
      <c r="E79" s="14">
        <v>43750</v>
      </c>
      <c r="F79" s="15" t="s">
        <v>1015</v>
      </c>
      <c r="G79" s="15" t="s">
        <v>1016</v>
      </c>
      <c r="H79" s="15" t="s">
        <v>210</v>
      </c>
      <c r="I79" s="23">
        <v>2</v>
      </c>
      <c r="J79" s="23">
        <v>10891</v>
      </c>
      <c r="K79" s="49">
        <v>40.799999999999997</v>
      </c>
      <c r="L79" s="49">
        <v>31.2</v>
      </c>
      <c r="M79" s="15" t="s">
        <v>951</v>
      </c>
      <c r="N79" s="140">
        <v>62</v>
      </c>
    </row>
    <row r="80" spans="1:14" x14ac:dyDescent="0.25">
      <c r="A80" s="167">
        <v>2</v>
      </c>
      <c r="B80" s="167"/>
      <c r="C80" s="167">
        <v>204</v>
      </c>
      <c r="D80" s="13" t="s">
        <v>1017</v>
      </c>
      <c r="E80" s="14">
        <v>43863</v>
      </c>
      <c r="F80" s="15" t="s">
        <v>1018</v>
      </c>
      <c r="G80" s="15" t="s">
        <v>1019</v>
      </c>
      <c r="H80" s="15" t="s">
        <v>210</v>
      </c>
      <c r="I80" s="23">
        <v>2</v>
      </c>
      <c r="J80" s="23">
        <v>12479</v>
      </c>
      <c r="K80" s="49">
        <v>42.6</v>
      </c>
      <c r="L80" s="49">
        <v>28.3</v>
      </c>
      <c r="M80" s="15" t="s">
        <v>1020</v>
      </c>
      <c r="N80" s="140">
        <v>62</v>
      </c>
    </row>
    <row r="81" spans="1:14" x14ac:dyDescent="0.25">
      <c r="D81" s="259" t="s">
        <v>1078</v>
      </c>
      <c r="E81" s="260"/>
      <c r="F81" s="260"/>
      <c r="G81" s="260"/>
      <c r="H81" s="260"/>
      <c r="I81" s="260"/>
      <c r="J81" s="260"/>
      <c r="K81" s="260"/>
      <c r="L81" s="260"/>
      <c r="M81" s="260"/>
      <c r="N81" s="260"/>
    </row>
    <row r="82" spans="1:14" x14ac:dyDescent="0.25">
      <c r="A82" s="167">
        <v>1</v>
      </c>
      <c r="B82" s="167"/>
      <c r="C82" s="167">
        <v>224</v>
      </c>
      <c r="D82" s="13" t="s">
        <v>1021</v>
      </c>
      <c r="E82" s="14">
        <v>43501</v>
      </c>
      <c r="F82" s="15" t="s">
        <v>1022</v>
      </c>
      <c r="G82" s="15" t="s">
        <v>1023</v>
      </c>
      <c r="H82" s="15"/>
      <c r="I82" s="23">
        <v>0</v>
      </c>
      <c r="J82" s="23">
        <v>0</v>
      </c>
      <c r="K82" s="49">
        <v>0</v>
      </c>
      <c r="L82" s="49">
        <v>0</v>
      </c>
      <c r="M82" s="15" t="s">
        <v>979</v>
      </c>
      <c r="N82" s="132" t="s">
        <v>124</v>
      </c>
    </row>
    <row r="83" spans="1:14" x14ac:dyDescent="0.25">
      <c r="A83" s="167">
        <v>2</v>
      </c>
      <c r="B83" s="167"/>
      <c r="C83" s="167">
        <v>214</v>
      </c>
      <c r="D83" s="13" t="s">
        <v>1024</v>
      </c>
      <c r="E83" s="14">
        <v>43743</v>
      </c>
      <c r="F83" s="15" t="s">
        <v>940</v>
      </c>
      <c r="G83" s="15" t="s">
        <v>1025</v>
      </c>
      <c r="H83" s="15" t="s">
        <v>210</v>
      </c>
      <c r="I83" s="23">
        <v>2</v>
      </c>
      <c r="J83" s="23">
        <v>9938</v>
      </c>
      <c r="K83" s="49">
        <v>34.200000000000003</v>
      </c>
      <c r="L83" s="49">
        <v>28.3</v>
      </c>
      <c r="M83" s="15" t="s">
        <v>972</v>
      </c>
      <c r="N83" s="132" t="s">
        <v>124</v>
      </c>
    </row>
    <row r="84" spans="1:14" x14ac:dyDescent="0.25">
      <c r="D84" s="288" t="s">
        <v>1079</v>
      </c>
      <c r="E84" s="288"/>
      <c r="F84" s="288"/>
      <c r="G84" s="288"/>
      <c r="H84" s="288"/>
      <c r="I84" s="288"/>
      <c r="J84" s="288"/>
      <c r="K84" s="288"/>
      <c r="L84" s="288"/>
      <c r="M84" s="288"/>
      <c r="N84" s="286"/>
    </row>
    <row r="85" spans="1:14" x14ac:dyDescent="0.25">
      <c r="A85" s="167">
        <v>1</v>
      </c>
      <c r="B85" s="167"/>
      <c r="C85" s="167">
        <v>239</v>
      </c>
      <c r="D85" s="13" t="s">
        <v>1026</v>
      </c>
      <c r="E85" s="14">
        <v>42859</v>
      </c>
      <c r="F85" s="15" t="s">
        <v>1027</v>
      </c>
      <c r="G85" s="15" t="s">
        <v>1028</v>
      </c>
      <c r="H85" s="15" t="s">
        <v>210</v>
      </c>
      <c r="I85" s="23">
        <v>2</v>
      </c>
      <c r="J85" s="23">
        <v>12012</v>
      </c>
      <c r="K85" s="49">
        <v>43.1</v>
      </c>
      <c r="L85" s="49">
        <v>30.7</v>
      </c>
      <c r="M85" s="15" t="s">
        <v>967</v>
      </c>
      <c r="N85" s="132" t="s">
        <v>124</v>
      </c>
    </row>
    <row r="86" spans="1:14" x14ac:dyDescent="0.25">
      <c r="A86" s="167">
        <v>2</v>
      </c>
      <c r="B86" s="167"/>
      <c r="C86" s="167">
        <v>233</v>
      </c>
      <c r="D86" s="13" t="s">
        <v>1029</v>
      </c>
      <c r="E86" s="14">
        <v>43342</v>
      </c>
      <c r="F86" s="15" t="s">
        <v>992</v>
      </c>
      <c r="G86" s="15" t="s">
        <v>1030</v>
      </c>
      <c r="H86" s="15" t="s">
        <v>210</v>
      </c>
      <c r="I86" s="23">
        <v>3</v>
      </c>
      <c r="J86" s="23">
        <v>8629</v>
      </c>
      <c r="K86" s="49">
        <v>45.4</v>
      </c>
      <c r="L86" s="49">
        <v>35</v>
      </c>
      <c r="M86" s="15" t="s">
        <v>1031</v>
      </c>
      <c r="N86" s="132" t="s">
        <v>343</v>
      </c>
    </row>
    <row r="87" spans="1:14" x14ac:dyDescent="0.25">
      <c r="D87" s="288" t="s">
        <v>1080</v>
      </c>
      <c r="E87" s="288"/>
      <c r="F87" s="288"/>
      <c r="G87" s="288"/>
      <c r="H87" s="288"/>
      <c r="I87" s="288"/>
      <c r="J87" s="288"/>
      <c r="K87" s="288"/>
      <c r="L87" s="288"/>
      <c r="M87" s="288"/>
      <c r="N87" s="286"/>
    </row>
    <row r="88" spans="1:14" x14ac:dyDescent="0.25">
      <c r="A88" s="167">
        <v>1</v>
      </c>
      <c r="B88" s="167"/>
      <c r="C88" s="167">
        <v>242</v>
      </c>
      <c r="D88" s="13" t="s">
        <v>1032</v>
      </c>
      <c r="E88" s="14">
        <v>42747</v>
      </c>
      <c r="F88" s="15" t="s">
        <v>1033</v>
      </c>
      <c r="G88" s="15" t="s">
        <v>1034</v>
      </c>
      <c r="H88" s="15" t="s">
        <v>210</v>
      </c>
      <c r="I88" s="23">
        <v>4</v>
      </c>
      <c r="J88" s="23">
        <v>11128</v>
      </c>
      <c r="K88" s="49">
        <v>46</v>
      </c>
      <c r="L88" s="49">
        <v>29.9</v>
      </c>
      <c r="M88" s="15" t="s">
        <v>1035</v>
      </c>
      <c r="N88" s="132" t="s">
        <v>18</v>
      </c>
    </row>
    <row r="89" spans="1:14" x14ac:dyDescent="0.25">
      <c r="D89" s="288" t="s">
        <v>1081</v>
      </c>
      <c r="E89" s="288"/>
      <c r="F89" s="288"/>
      <c r="G89" s="288"/>
      <c r="H89" s="288"/>
      <c r="I89" s="288"/>
      <c r="J89" s="288"/>
      <c r="K89" s="288"/>
      <c r="L89" s="288"/>
      <c r="M89" s="288"/>
      <c r="N89" s="286"/>
    </row>
    <row r="90" spans="1:14" x14ac:dyDescent="0.25">
      <c r="A90" s="167">
        <v>1</v>
      </c>
      <c r="B90" s="167"/>
      <c r="C90" s="167">
        <v>245</v>
      </c>
      <c r="D90" s="13" t="s">
        <v>1036</v>
      </c>
      <c r="E90" s="14">
        <v>42619</v>
      </c>
      <c r="F90" s="15" t="s">
        <v>1037</v>
      </c>
      <c r="G90" s="15" t="s">
        <v>1038</v>
      </c>
      <c r="H90" s="15" t="s">
        <v>210</v>
      </c>
      <c r="I90" s="23">
        <v>4</v>
      </c>
      <c r="J90" s="23">
        <v>10403</v>
      </c>
      <c r="K90" s="49">
        <v>41.1</v>
      </c>
      <c r="L90" s="49">
        <v>31.2</v>
      </c>
      <c r="M90" s="15" t="s">
        <v>930</v>
      </c>
      <c r="N90" s="132" t="s">
        <v>124</v>
      </c>
    </row>
    <row r="91" spans="1:14" x14ac:dyDescent="0.25">
      <c r="A91" s="167">
        <v>2</v>
      </c>
      <c r="B91" s="167"/>
      <c r="C91" s="167">
        <v>246</v>
      </c>
      <c r="D91" s="13" t="s">
        <v>1039</v>
      </c>
      <c r="E91" s="14">
        <v>42578</v>
      </c>
      <c r="F91" s="15" t="s">
        <v>1030</v>
      </c>
      <c r="G91" s="15" t="s">
        <v>964</v>
      </c>
      <c r="H91" s="15" t="s">
        <v>210</v>
      </c>
      <c r="I91" s="23">
        <v>5</v>
      </c>
      <c r="J91" s="23">
        <v>11778</v>
      </c>
      <c r="K91" s="49">
        <v>39.200000000000003</v>
      </c>
      <c r="L91" s="49">
        <v>31.1</v>
      </c>
      <c r="M91" s="15" t="s">
        <v>1031</v>
      </c>
      <c r="N91" s="132" t="s">
        <v>343</v>
      </c>
    </row>
    <row r="92" spans="1:14" x14ac:dyDescent="0.25">
      <c r="D92" s="288" t="s">
        <v>1082</v>
      </c>
      <c r="E92" s="288"/>
      <c r="F92" s="288"/>
      <c r="G92" s="288"/>
      <c r="H92" s="288"/>
      <c r="I92" s="288"/>
      <c r="J92" s="288"/>
      <c r="K92" s="288"/>
      <c r="L92" s="288"/>
      <c r="M92" s="288"/>
      <c r="N92" s="286"/>
    </row>
    <row r="93" spans="1:14" x14ac:dyDescent="0.25">
      <c r="A93" s="167">
        <v>1</v>
      </c>
      <c r="B93" s="167"/>
      <c r="C93" s="167">
        <v>256</v>
      </c>
      <c r="D93" s="13" t="s">
        <v>1040</v>
      </c>
      <c r="E93" s="14">
        <v>40985</v>
      </c>
      <c r="F93" s="15" t="s">
        <v>1041</v>
      </c>
      <c r="G93" s="15" t="s">
        <v>1042</v>
      </c>
      <c r="H93" s="15" t="s">
        <v>210</v>
      </c>
      <c r="I93" s="23">
        <v>8</v>
      </c>
      <c r="J93" s="23">
        <v>10287</v>
      </c>
      <c r="K93" s="49">
        <v>36.6</v>
      </c>
      <c r="L93" s="49">
        <v>30.8</v>
      </c>
      <c r="M93" s="15" t="s">
        <v>941</v>
      </c>
      <c r="N93" s="132" t="s">
        <v>343</v>
      </c>
    </row>
    <row r="94" spans="1:14" x14ac:dyDescent="0.25">
      <c r="A94" s="167">
        <v>2</v>
      </c>
      <c r="B94" s="167"/>
      <c r="C94" s="167">
        <v>252</v>
      </c>
      <c r="D94" s="13" t="s">
        <v>1043</v>
      </c>
      <c r="E94" s="14">
        <v>42164</v>
      </c>
      <c r="F94" s="15" t="s">
        <v>964</v>
      </c>
      <c r="G94" s="15" t="s">
        <v>1044</v>
      </c>
      <c r="H94" s="15" t="s">
        <v>210</v>
      </c>
      <c r="I94" s="23">
        <v>5</v>
      </c>
      <c r="J94" s="23">
        <v>12225</v>
      </c>
      <c r="K94" s="49">
        <v>41.3</v>
      </c>
      <c r="L94" s="49">
        <v>29.8</v>
      </c>
      <c r="M94" s="15" t="s">
        <v>1006</v>
      </c>
      <c r="N94" s="132" t="s">
        <v>18</v>
      </c>
    </row>
    <row r="95" spans="1:14" ht="15.75" thickBot="1" x14ac:dyDescent="0.3"/>
    <row r="96" spans="1:14" x14ac:dyDescent="0.25">
      <c r="D96" s="170" t="s">
        <v>1083</v>
      </c>
      <c r="E96" s="185" t="s">
        <v>1032</v>
      </c>
      <c r="F96" s="172" t="s">
        <v>1033</v>
      </c>
      <c r="G96" s="172" t="s">
        <v>1034</v>
      </c>
      <c r="H96" s="172" t="s">
        <v>1035</v>
      </c>
      <c r="I96" s="173" t="s">
        <v>18</v>
      </c>
    </row>
    <row r="97" spans="1:14" ht="15.75" thickBot="1" x14ac:dyDescent="0.3">
      <c r="D97" s="174" t="s">
        <v>1084</v>
      </c>
      <c r="E97" s="187" t="s">
        <v>1036</v>
      </c>
      <c r="F97" s="176" t="s">
        <v>1037</v>
      </c>
      <c r="G97" s="176" t="s">
        <v>1038</v>
      </c>
      <c r="H97" s="176" t="s">
        <v>930</v>
      </c>
      <c r="I97" s="191" t="s">
        <v>124</v>
      </c>
    </row>
    <row r="101" spans="1:14" x14ac:dyDescent="0.25">
      <c r="A101" s="287" t="s">
        <v>1085</v>
      </c>
      <c r="B101" s="287"/>
      <c r="C101" s="287"/>
      <c r="D101" s="287"/>
      <c r="E101" s="287"/>
      <c r="F101" s="287"/>
      <c r="G101" s="287"/>
      <c r="H101" s="287"/>
      <c r="I101" s="287"/>
      <c r="J101" s="287"/>
      <c r="K101" s="287"/>
      <c r="L101" s="287"/>
      <c r="M101" s="287"/>
    </row>
    <row r="102" spans="1:14" x14ac:dyDescent="0.25">
      <c r="D102" s="259" t="s">
        <v>1086</v>
      </c>
      <c r="E102" s="260"/>
      <c r="F102" s="260"/>
      <c r="G102" s="260"/>
      <c r="H102" s="260"/>
      <c r="I102" s="260"/>
      <c r="J102" s="260"/>
      <c r="K102" s="260"/>
      <c r="L102" s="260"/>
      <c r="M102" s="260"/>
      <c r="N102" s="178"/>
    </row>
    <row r="103" spans="1:14" x14ac:dyDescent="0.25">
      <c r="A103" s="167"/>
      <c r="B103" s="167"/>
      <c r="C103" s="167">
        <v>213</v>
      </c>
      <c r="D103" s="13" t="s">
        <v>1014</v>
      </c>
      <c r="E103" s="14">
        <v>43750</v>
      </c>
      <c r="F103" s="15" t="s">
        <v>1015</v>
      </c>
      <c r="G103" s="15" t="s">
        <v>1016</v>
      </c>
      <c r="H103" s="15" t="s">
        <v>210</v>
      </c>
      <c r="I103" s="23">
        <v>2</v>
      </c>
      <c r="J103" s="23">
        <v>10891</v>
      </c>
      <c r="K103" s="49">
        <v>40.799999999999997</v>
      </c>
      <c r="L103" s="49">
        <v>31.2</v>
      </c>
      <c r="M103" s="15" t="s">
        <v>951</v>
      </c>
      <c r="N103" s="140">
        <v>62</v>
      </c>
    </row>
    <row r="104" spans="1:14" x14ac:dyDescent="0.25">
      <c r="D104" s="259" t="s">
        <v>1087</v>
      </c>
      <c r="E104" s="260"/>
      <c r="F104" s="260"/>
      <c r="G104" s="260"/>
      <c r="H104" s="260"/>
      <c r="I104" s="260"/>
      <c r="J104" s="260"/>
      <c r="K104" s="260"/>
      <c r="L104" s="260"/>
      <c r="M104" s="260"/>
      <c r="N104" s="178"/>
    </row>
    <row r="105" spans="1:14" x14ac:dyDescent="0.25">
      <c r="A105" s="167"/>
      <c r="B105" s="167"/>
      <c r="C105" s="167">
        <v>224</v>
      </c>
      <c r="D105" s="13" t="s">
        <v>1021</v>
      </c>
      <c r="E105" s="14">
        <v>43501</v>
      </c>
      <c r="F105" s="15" t="s">
        <v>1022</v>
      </c>
      <c r="G105" s="15" t="s">
        <v>1023</v>
      </c>
      <c r="H105" s="15"/>
      <c r="I105" s="23">
        <v>0</v>
      </c>
      <c r="J105" s="23">
        <v>0</v>
      </c>
      <c r="K105" s="49">
        <v>0</v>
      </c>
      <c r="L105" s="49">
        <v>0</v>
      </c>
      <c r="M105" s="15" t="s">
        <v>979</v>
      </c>
      <c r="N105" s="132" t="s">
        <v>124</v>
      </c>
    </row>
    <row r="106" spans="1:14" x14ac:dyDescent="0.25">
      <c r="D106" s="288" t="s">
        <v>1088</v>
      </c>
      <c r="E106" s="288"/>
      <c r="F106" s="288"/>
      <c r="G106" s="288"/>
      <c r="H106" s="288"/>
      <c r="I106" s="288"/>
      <c r="J106" s="288"/>
      <c r="K106" s="288"/>
      <c r="L106" s="288"/>
      <c r="M106" s="288"/>
      <c r="N106" s="286"/>
    </row>
    <row r="107" spans="1:14" x14ac:dyDescent="0.25">
      <c r="A107" s="167"/>
      <c r="B107" s="167"/>
      <c r="C107" s="167">
        <v>239</v>
      </c>
      <c r="D107" s="13" t="s">
        <v>1026</v>
      </c>
      <c r="E107" s="14">
        <v>42859</v>
      </c>
      <c r="F107" s="15" t="s">
        <v>1027</v>
      </c>
      <c r="G107" s="15" t="s">
        <v>1028</v>
      </c>
      <c r="H107" s="15" t="s">
        <v>210</v>
      </c>
      <c r="I107" s="23">
        <v>2</v>
      </c>
      <c r="J107" s="23">
        <v>12012</v>
      </c>
      <c r="K107" s="49">
        <v>43.1</v>
      </c>
      <c r="L107" s="49">
        <v>30.7</v>
      </c>
      <c r="M107" s="15" t="s">
        <v>967</v>
      </c>
      <c r="N107" s="132" t="s">
        <v>124</v>
      </c>
    </row>
    <row r="108" spans="1:14" x14ac:dyDescent="0.25">
      <c r="D108" s="288" t="s">
        <v>1080</v>
      </c>
      <c r="E108" s="288"/>
      <c r="F108" s="288"/>
      <c r="G108" s="288"/>
      <c r="H108" s="288"/>
      <c r="I108" s="288"/>
      <c r="J108" s="288"/>
      <c r="K108" s="288"/>
      <c r="L108" s="288"/>
      <c r="M108" s="288"/>
      <c r="N108" s="286"/>
    </row>
    <row r="109" spans="1:14" x14ac:dyDescent="0.25">
      <c r="A109" s="167"/>
      <c r="B109" s="167"/>
      <c r="C109" s="167">
        <v>242</v>
      </c>
      <c r="D109" s="13" t="s">
        <v>1032</v>
      </c>
      <c r="E109" s="14">
        <v>42747</v>
      </c>
      <c r="F109" s="15" t="s">
        <v>1033</v>
      </c>
      <c r="G109" s="15" t="s">
        <v>1034</v>
      </c>
      <c r="H109" s="15" t="s">
        <v>210</v>
      </c>
      <c r="I109" s="23">
        <v>4</v>
      </c>
      <c r="J109" s="23">
        <v>11128</v>
      </c>
      <c r="K109" s="49">
        <v>46</v>
      </c>
      <c r="L109" s="49">
        <v>29.9</v>
      </c>
      <c r="M109" s="15" t="s">
        <v>1035</v>
      </c>
      <c r="N109" s="132" t="s">
        <v>18</v>
      </c>
    </row>
    <row r="110" spans="1:14" x14ac:dyDescent="0.25">
      <c r="D110" s="259" t="s">
        <v>1089</v>
      </c>
      <c r="E110" s="260"/>
      <c r="F110" s="260"/>
      <c r="G110" s="260"/>
      <c r="H110" s="260"/>
      <c r="I110" s="260"/>
      <c r="J110" s="260"/>
      <c r="K110" s="260"/>
      <c r="L110" s="260"/>
      <c r="M110" s="260"/>
      <c r="N110" s="261"/>
    </row>
    <row r="111" spans="1:14" x14ac:dyDescent="0.25">
      <c r="A111" s="167"/>
      <c r="B111" s="167"/>
      <c r="C111" s="167">
        <v>245</v>
      </c>
      <c r="D111" s="13" t="s">
        <v>1036</v>
      </c>
      <c r="E111" s="14">
        <v>42619</v>
      </c>
      <c r="F111" s="15" t="s">
        <v>1037</v>
      </c>
      <c r="G111" s="15" t="s">
        <v>1038</v>
      </c>
      <c r="H111" s="15" t="s">
        <v>210</v>
      </c>
      <c r="I111" s="23">
        <v>4</v>
      </c>
      <c r="J111" s="23">
        <v>10403</v>
      </c>
      <c r="K111" s="49">
        <v>41.1</v>
      </c>
      <c r="L111" s="49">
        <v>31.2</v>
      </c>
      <c r="M111" s="15" t="s">
        <v>930</v>
      </c>
      <c r="N111" s="132" t="s">
        <v>124</v>
      </c>
    </row>
    <row r="112" spans="1:14" x14ac:dyDescent="0.25">
      <c r="D112" s="285" t="s">
        <v>1090</v>
      </c>
      <c r="E112" s="285"/>
      <c r="F112" s="285"/>
      <c r="G112" s="285"/>
      <c r="H112" s="285"/>
      <c r="I112" s="285"/>
      <c r="J112" s="285"/>
      <c r="K112" s="285"/>
      <c r="L112" s="285"/>
      <c r="M112" s="285"/>
      <c r="N112" s="286"/>
    </row>
    <row r="113" spans="1:14" x14ac:dyDescent="0.25">
      <c r="C113">
        <v>256</v>
      </c>
      <c r="D113" s="13" t="s">
        <v>1040</v>
      </c>
      <c r="E113" s="14">
        <v>40985</v>
      </c>
      <c r="F113" s="15" t="s">
        <v>1041</v>
      </c>
      <c r="G113" s="15" t="s">
        <v>1042</v>
      </c>
      <c r="H113" s="15" t="s">
        <v>210</v>
      </c>
      <c r="I113" s="23">
        <v>8</v>
      </c>
      <c r="J113" s="23">
        <v>10287</v>
      </c>
      <c r="K113" s="49">
        <v>36.6</v>
      </c>
      <c r="L113" s="49">
        <v>30.8</v>
      </c>
      <c r="M113" s="15" t="s">
        <v>941</v>
      </c>
      <c r="N113" s="132" t="s">
        <v>343</v>
      </c>
    </row>
    <row r="114" spans="1:14" ht="15.75" thickBot="1" x14ac:dyDescent="0.3"/>
    <row r="115" spans="1:14" ht="15.75" thickBot="1" x14ac:dyDescent="0.3">
      <c r="D115" s="189" t="s">
        <v>1091</v>
      </c>
      <c r="E115" s="192" t="s">
        <v>1032</v>
      </c>
      <c r="F115" s="193" t="s">
        <v>1033</v>
      </c>
      <c r="G115" s="193" t="s">
        <v>1034</v>
      </c>
      <c r="H115" s="193" t="s">
        <v>1035</v>
      </c>
      <c r="I115" s="194" t="s">
        <v>18</v>
      </c>
    </row>
    <row r="119" spans="1:14" x14ac:dyDescent="0.25">
      <c r="A119" s="287" t="s">
        <v>156</v>
      </c>
      <c r="B119" s="287"/>
      <c r="C119" s="287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</row>
    <row r="121" spans="1:14" ht="15.75" thickBot="1" x14ac:dyDescent="0.3"/>
    <row r="122" spans="1:14" x14ac:dyDescent="0.25">
      <c r="D122" s="170" t="s">
        <v>551</v>
      </c>
      <c r="E122" s="171" t="s">
        <v>927</v>
      </c>
      <c r="F122" s="172" t="s">
        <v>928</v>
      </c>
      <c r="G122" s="172" t="s">
        <v>929</v>
      </c>
      <c r="H122" s="172" t="s">
        <v>930</v>
      </c>
      <c r="I122" s="173" t="s">
        <v>124</v>
      </c>
    </row>
    <row r="123" spans="1:14" ht="15.75" thickBot="1" x14ac:dyDescent="0.3">
      <c r="D123" s="174" t="s">
        <v>1054</v>
      </c>
      <c r="E123" s="175" t="s">
        <v>965</v>
      </c>
      <c r="F123" s="176" t="s">
        <v>966</v>
      </c>
      <c r="G123" s="176" t="s">
        <v>963</v>
      </c>
      <c r="H123" s="176" t="s">
        <v>967</v>
      </c>
      <c r="I123" s="177" t="s">
        <v>124</v>
      </c>
    </row>
    <row r="124" spans="1:14" x14ac:dyDescent="0.25">
      <c r="D124" s="170" t="s">
        <v>1059</v>
      </c>
      <c r="E124" s="171" t="s">
        <v>995</v>
      </c>
      <c r="F124" s="172" t="s">
        <v>938</v>
      </c>
      <c r="G124" s="172" t="s">
        <v>996</v>
      </c>
      <c r="H124" s="32" t="s">
        <v>997</v>
      </c>
      <c r="I124" s="180" t="s">
        <v>89</v>
      </c>
    </row>
    <row r="125" spans="1:14" ht="15.75" thickBot="1" x14ac:dyDescent="0.3">
      <c r="D125" s="174" t="s">
        <v>1060</v>
      </c>
      <c r="E125" s="175" t="s">
        <v>980</v>
      </c>
      <c r="F125" s="176" t="s">
        <v>981</v>
      </c>
      <c r="G125" s="176" t="s">
        <v>982</v>
      </c>
      <c r="H125" s="176" t="s">
        <v>967</v>
      </c>
      <c r="I125" s="182">
        <v>80</v>
      </c>
    </row>
    <row r="126" spans="1:14" x14ac:dyDescent="0.25">
      <c r="D126" s="170" t="s">
        <v>254</v>
      </c>
      <c r="E126" s="185" t="s">
        <v>1008</v>
      </c>
      <c r="F126" s="172" t="s">
        <v>929</v>
      </c>
      <c r="G126" s="172" t="s">
        <v>987</v>
      </c>
      <c r="H126" s="180" t="s">
        <v>985</v>
      </c>
      <c r="I126" s="186" t="s">
        <v>18</v>
      </c>
    </row>
    <row r="127" spans="1:14" ht="15.75" thickBot="1" x14ac:dyDescent="0.3">
      <c r="D127" s="174" t="s">
        <v>1071</v>
      </c>
      <c r="E127" s="187" t="s">
        <v>1011</v>
      </c>
      <c r="F127" s="176" t="s">
        <v>963</v>
      </c>
      <c r="G127" s="176" t="s">
        <v>1001</v>
      </c>
      <c r="H127" s="184" t="s">
        <v>951</v>
      </c>
      <c r="I127" s="188" t="s">
        <v>183</v>
      </c>
    </row>
    <row r="128" spans="1:14" x14ac:dyDescent="0.25">
      <c r="D128" s="170" t="s">
        <v>1083</v>
      </c>
      <c r="E128" s="185" t="s">
        <v>1032</v>
      </c>
      <c r="F128" s="172" t="s">
        <v>1033</v>
      </c>
      <c r="G128" s="172" t="s">
        <v>1034</v>
      </c>
      <c r="H128" s="32" t="s">
        <v>1035</v>
      </c>
      <c r="I128" s="173" t="s">
        <v>18</v>
      </c>
    </row>
    <row r="129" spans="1:13" ht="15.75" thickBot="1" x14ac:dyDescent="0.3">
      <c r="D129" s="174" t="s">
        <v>1084</v>
      </c>
      <c r="E129" s="187" t="s">
        <v>1036</v>
      </c>
      <c r="F129" s="176" t="s">
        <v>1037</v>
      </c>
      <c r="G129" s="176" t="s">
        <v>1038</v>
      </c>
      <c r="H129" s="176" t="s">
        <v>930</v>
      </c>
      <c r="I129" s="191" t="s">
        <v>124</v>
      </c>
    </row>
    <row r="131" spans="1:13" ht="15.75" thickBot="1" x14ac:dyDescent="0.3"/>
    <row r="132" spans="1:13" ht="15.75" thickBot="1" x14ac:dyDescent="0.3">
      <c r="D132" s="195" t="s">
        <v>156</v>
      </c>
      <c r="E132" s="192" t="s">
        <v>1032</v>
      </c>
      <c r="F132" s="193" t="s">
        <v>1033</v>
      </c>
      <c r="G132" s="193" t="s">
        <v>1034</v>
      </c>
      <c r="H132" s="172" t="s">
        <v>1035</v>
      </c>
      <c r="I132" s="196" t="s">
        <v>18</v>
      </c>
    </row>
    <row r="133" spans="1:13" ht="15.75" thickBot="1" x14ac:dyDescent="0.3">
      <c r="D133" s="174" t="s">
        <v>1092</v>
      </c>
      <c r="E133" s="192" t="s">
        <v>995</v>
      </c>
      <c r="F133" s="193" t="s">
        <v>938</v>
      </c>
      <c r="G133" s="193" t="s">
        <v>996</v>
      </c>
      <c r="H133" s="176" t="s">
        <v>997</v>
      </c>
      <c r="I133" s="196" t="s">
        <v>89</v>
      </c>
    </row>
    <row r="134" spans="1:13" s="130" customFormat="1" x14ac:dyDescent="0.25">
      <c r="D134" s="53"/>
      <c r="E134" s="17"/>
      <c r="F134" s="19"/>
      <c r="G134" s="19"/>
      <c r="H134" s="19"/>
      <c r="I134" s="19"/>
    </row>
    <row r="135" spans="1:13" s="130" customFormat="1" x14ac:dyDescent="0.25">
      <c r="D135" s="53"/>
      <c r="E135" s="17"/>
      <c r="F135" s="19"/>
      <c r="G135" s="19"/>
      <c r="H135" s="19"/>
      <c r="I135" s="19"/>
    </row>
    <row r="136" spans="1:13" x14ac:dyDescent="0.25">
      <c r="A136" s="287" t="s">
        <v>1093</v>
      </c>
      <c r="B136" s="287"/>
      <c r="C136" s="287"/>
      <c r="D136" s="287"/>
      <c r="E136" s="287"/>
      <c r="F136" s="287"/>
      <c r="G136" s="287"/>
      <c r="H136" s="287"/>
      <c r="I136" s="36"/>
      <c r="J136" s="36"/>
      <c r="K136" s="36"/>
      <c r="L136" s="36"/>
      <c r="M136" s="36"/>
    </row>
    <row r="137" spans="1:13" ht="15.75" thickBot="1" x14ac:dyDescent="0.3"/>
    <row r="138" spans="1:13" ht="15.75" thickBot="1" x14ac:dyDescent="0.3">
      <c r="D138" s="197" t="s">
        <v>1093</v>
      </c>
      <c r="E138" s="192" t="s">
        <v>1045</v>
      </c>
      <c r="F138" s="193" t="s">
        <v>1046</v>
      </c>
      <c r="G138" s="193" t="s">
        <v>1047</v>
      </c>
      <c r="H138" s="193" t="s">
        <v>971</v>
      </c>
      <c r="I138" s="196" t="s">
        <v>124</v>
      </c>
    </row>
    <row r="139" spans="1:13" s="130" customFormat="1" x14ac:dyDescent="0.25">
      <c r="D139" s="198"/>
      <c r="E139" s="17"/>
      <c r="F139" s="19"/>
      <c r="G139" s="19"/>
      <c r="H139" s="19"/>
      <c r="I139" s="19"/>
    </row>
    <row r="141" spans="1:13" x14ac:dyDescent="0.25">
      <c r="A141" s="287" t="s">
        <v>1094</v>
      </c>
      <c r="B141" s="287"/>
      <c r="C141" s="287"/>
      <c r="D141" s="287"/>
      <c r="E141" s="287"/>
      <c r="F141" s="287"/>
      <c r="G141" s="287"/>
      <c r="H141" s="287"/>
    </row>
    <row r="142" spans="1:13" s="130" customFormat="1" ht="15.75" thickBot="1" x14ac:dyDescent="0.3">
      <c r="A142" s="2"/>
      <c r="B142" s="2"/>
      <c r="C142" s="2"/>
      <c r="D142" s="2"/>
      <c r="E142" s="2"/>
      <c r="F142" s="2"/>
      <c r="G142" s="2"/>
      <c r="H142" s="2"/>
    </row>
    <row r="143" spans="1:13" ht="15.75" thickBot="1" x14ac:dyDescent="0.3">
      <c r="D143" s="199" t="s">
        <v>1095</v>
      </c>
      <c r="E143" s="200">
        <v>80</v>
      </c>
    </row>
    <row r="145" spans="1:8" x14ac:dyDescent="0.25">
      <c r="A145" s="201"/>
      <c r="B145" s="287" t="s">
        <v>1096</v>
      </c>
      <c r="C145" s="287"/>
      <c r="D145" s="287"/>
      <c r="E145" s="287"/>
      <c r="F145" s="287"/>
      <c r="G145" s="287"/>
      <c r="H145" s="287"/>
    </row>
    <row r="146" spans="1:8" s="130" customFormat="1" ht="15.75" thickBot="1" x14ac:dyDescent="0.3">
      <c r="D146" s="202"/>
      <c r="E146" s="202"/>
    </row>
    <row r="147" spans="1:8" ht="15.75" thickBot="1" x14ac:dyDescent="0.3">
      <c r="D147" s="203" t="s">
        <v>1097</v>
      </c>
      <c r="E147" s="200">
        <v>59</v>
      </c>
    </row>
    <row r="149" spans="1:8" x14ac:dyDescent="0.25">
      <c r="A149" s="287" t="s">
        <v>1098</v>
      </c>
      <c r="B149" s="287"/>
      <c r="C149" s="287"/>
      <c r="D149" s="287"/>
      <c r="E149" s="287"/>
      <c r="F149" s="287"/>
      <c r="G149" s="287"/>
      <c r="H149" s="287"/>
    </row>
    <row r="150" spans="1:8" ht="15.75" thickBot="1" x14ac:dyDescent="0.3">
      <c r="D150" s="121"/>
      <c r="E150" s="121"/>
      <c r="F150" s="121"/>
    </row>
    <row r="151" spans="1:8" ht="15.75" thickBot="1" x14ac:dyDescent="0.3">
      <c r="D151" s="199" t="s">
        <v>1099</v>
      </c>
      <c r="E151" s="200">
        <v>62</v>
      </c>
    </row>
  </sheetData>
  <sheetProtection algorithmName="SHA-512" hashValue="AFrl8O8yCIDIWVn+Y3KyRbW9yF0Wq4xKS0QnRrDtFnfJtIT2Ozrt/cPHALwp1yGi5PaT21xZRNN2kaD/FFYQAw==" saltValue="YOoDvEfVWtJCii5yJFv2CA==" spinCount="100000" sheet="1" objects="1" scenarios="1" selectLockedCells="1" sort="0" autoFilter="0" selectUnlockedCells="1"/>
  <mergeCells count="42">
    <mergeCell ref="C14:M14"/>
    <mergeCell ref="A1:M1"/>
    <mergeCell ref="C2:M2"/>
    <mergeCell ref="C5:M5"/>
    <mergeCell ref="C8:M8"/>
    <mergeCell ref="C11:M11"/>
    <mergeCell ref="D52:M52"/>
    <mergeCell ref="A22:M22"/>
    <mergeCell ref="D23:M23"/>
    <mergeCell ref="D26:N26"/>
    <mergeCell ref="D29:N29"/>
    <mergeCell ref="A36:M36"/>
    <mergeCell ref="D37:M37"/>
    <mergeCell ref="D39:M39"/>
    <mergeCell ref="D41:N41"/>
    <mergeCell ref="D44:I44"/>
    <mergeCell ref="A48:M48"/>
    <mergeCell ref="D49:M49"/>
    <mergeCell ref="D92:N92"/>
    <mergeCell ref="D55:M55"/>
    <mergeCell ref="A64:M64"/>
    <mergeCell ref="D65:M65"/>
    <mergeCell ref="D67:M67"/>
    <mergeCell ref="D69:N69"/>
    <mergeCell ref="A77:M77"/>
    <mergeCell ref="D78:N78"/>
    <mergeCell ref="D81:N81"/>
    <mergeCell ref="D84:N84"/>
    <mergeCell ref="D87:N87"/>
    <mergeCell ref="D89:N89"/>
    <mergeCell ref="A149:H149"/>
    <mergeCell ref="A101:M101"/>
    <mergeCell ref="D102:M102"/>
    <mergeCell ref="D104:M104"/>
    <mergeCell ref="D106:N106"/>
    <mergeCell ref="D108:N108"/>
    <mergeCell ref="D110:N110"/>
    <mergeCell ref="D112:N112"/>
    <mergeCell ref="A119:M119"/>
    <mergeCell ref="A136:H136"/>
    <mergeCell ref="A141:H141"/>
    <mergeCell ref="B145:H1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tabSelected="1" workbookViewId="0">
      <selection activeCell="L59" sqref="L59"/>
    </sheetView>
  </sheetViews>
  <sheetFormatPr baseColWidth="10" defaultRowHeight="15" x14ac:dyDescent="0.25"/>
  <cols>
    <col min="1" max="1" width="6.7109375" bestFit="1" customWidth="1"/>
    <col min="2" max="2" width="11.85546875" style="122" bestFit="1" customWidth="1"/>
    <col min="3" max="3" width="6.7109375" bestFit="1" customWidth="1"/>
    <col min="4" max="4" width="4.28515625" style="29" bestFit="1" customWidth="1"/>
    <col min="5" max="5" width="11.85546875" bestFit="1" customWidth="1"/>
    <col min="6" max="6" width="10.7109375" bestFit="1" customWidth="1"/>
    <col min="7" max="7" width="10.140625" bestFit="1" customWidth="1"/>
    <col min="8" max="8" width="23.7109375" bestFit="1" customWidth="1"/>
    <col min="9" max="9" width="5.140625" bestFit="1" customWidth="1"/>
    <col min="10" max="10" width="5" bestFit="1" customWidth="1"/>
    <col min="11" max="12" width="4.42578125" bestFit="1" customWidth="1"/>
    <col min="13" max="13" width="27.7109375" bestFit="1" customWidth="1"/>
    <col min="14" max="14" width="5.28515625" style="123" bestFit="1" customWidth="1"/>
  </cols>
  <sheetData>
    <row r="1" spans="1:14" x14ac:dyDescent="0.25">
      <c r="B1"/>
      <c r="C1" s="122"/>
      <c r="N1"/>
    </row>
    <row r="2" spans="1:14" x14ac:dyDescent="0.25">
      <c r="B2"/>
      <c r="C2" s="122"/>
      <c r="N2"/>
    </row>
    <row r="3" spans="1:14" ht="30" customHeight="1" x14ac:dyDescent="0.25">
      <c r="A3" s="35"/>
      <c r="B3" s="36"/>
      <c r="C3" s="301" t="s">
        <v>1100</v>
      </c>
      <c r="D3" s="302"/>
      <c r="E3" s="302"/>
      <c r="F3" s="302"/>
      <c r="G3" s="302"/>
      <c r="H3" s="302"/>
      <c r="I3" s="302"/>
      <c r="J3" s="302"/>
      <c r="K3" s="302"/>
      <c r="L3" s="302"/>
      <c r="M3" s="302"/>
      <c r="N3"/>
    </row>
    <row r="4" spans="1:14" x14ac:dyDescent="0.25">
      <c r="A4" s="36"/>
      <c r="B4" s="36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/>
    </row>
    <row r="5" spans="1:14" x14ac:dyDescent="0.25">
      <c r="A5" s="36"/>
      <c r="B5" s="36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/>
    </row>
    <row r="6" spans="1:14" x14ac:dyDescent="0.25">
      <c r="A6" s="36"/>
      <c r="B6" s="36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/>
    </row>
    <row r="7" spans="1:14" x14ac:dyDescent="0.25">
      <c r="A7" s="36"/>
      <c r="B7" s="36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/>
    </row>
    <row r="8" spans="1:14" x14ac:dyDescent="0.25">
      <c r="A8" s="36"/>
      <c r="B8" s="36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/>
    </row>
    <row r="9" spans="1:14" x14ac:dyDescent="0.25">
      <c r="A9" s="36"/>
      <c r="B9" s="36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/>
    </row>
    <row r="10" spans="1:14" x14ac:dyDescent="0.25">
      <c r="A10" s="36"/>
      <c r="B10" s="36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/>
    </row>
    <row r="11" spans="1:14" x14ac:dyDescent="0.25">
      <c r="A11" s="36"/>
      <c r="B11" s="36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/>
    </row>
    <row r="12" spans="1:14" s="39" customFormat="1" ht="18.75" x14ac:dyDescent="0.3">
      <c r="A12" s="37"/>
      <c r="B12" s="38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</row>
    <row r="13" spans="1:14" s="36" customFormat="1" ht="45" x14ac:dyDescent="0.25">
      <c r="A13" s="4" t="s">
        <v>492</v>
      </c>
      <c r="B13" s="41" t="s">
        <v>4</v>
      </c>
      <c r="C13" s="98" t="s">
        <v>159</v>
      </c>
      <c r="D13" s="98" t="s">
        <v>160</v>
      </c>
      <c r="E13" s="43" t="s">
        <v>161</v>
      </c>
      <c r="F13" s="41" t="s">
        <v>6</v>
      </c>
      <c r="G13" s="44" t="s">
        <v>152</v>
      </c>
      <c r="H13" s="44" t="s">
        <v>162</v>
      </c>
      <c r="I13" s="45" t="s">
        <v>163</v>
      </c>
      <c r="J13" s="4" t="s">
        <v>164</v>
      </c>
      <c r="K13" s="46" t="s">
        <v>165</v>
      </c>
      <c r="L13" s="46" t="s">
        <v>166</v>
      </c>
      <c r="M13" s="41" t="s">
        <v>9</v>
      </c>
      <c r="N13" s="41" t="s">
        <v>10</v>
      </c>
    </row>
    <row r="14" spans="1:14" s="36" customFormat="1" x14ac:dyDescent="0.25">
      <c r="A14" s="303"/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4"/>
    </row>
    <row r="15" spans="1:14" s="36" customFormat="1" x14ac:dyDescent="0.25">
      <c r="A15" s="22">
        <v>223</v>
      </c>
      <c r="B15" s="13" t="s">
        <v>1101</v>
      </c>
      <c r="C15" s="101">
        <v>1</v>
      </c>
      <c r="D15" s="204"/>
      <c r="E15" s="104">
        <v>45025</v>
      </c>
      <c r="F15" s="103" t="s">
        <v>1102</v>
      </c>
      <c r="G15" s="103" t="s">
        <v>1103</v>
      </c>
      <c r="H15" s="103" t="s">
        <v>171</v>
      </c>
      <c r="I15" s="105">
        <v>1</v>
      </c>
      <c r="J15" s="105">
        <v>4639</v>
      </c>
      <c r="K15" s="106">
        <v>42.6</v>
      </c>
      <c r="L15" s="106">
        <v>34.200000000000003</v>
      </c>
      <c r="M15" s="103" t="s">
        <v>1007</v>
      </c>
      <c r="N15" s="48" t="s">
        <v>343</v>
      </c>
    </row>
    <row r="16" spans="1:14" s="36" customFormat="1" x14ac:dyDescent="0.25">
      <c r="A16" s="22">
        <v>222</v>
      </c>
      <c r="B16" s="13" t="s">
        <v>1104</v>
      </c>
      <c r="C16" s="101">
        <v>2</v>
      </c>
      <c r="D16" s="204"/>
      <c r="E16" s="104">
        <v>45040</v>
      </c>
      <c r="F16" s="103" t="s">
        <v>629</v>
      </c>
      <c r="G16" s="103"/>
      <c r="H16" s="103" t="s">
        <v>171</v>
      </c>
      <c r="I16" s="105">
        <v>1</v>
      </c>
      <c r="J16" s="105">
        <v>4845</v>
      </c>
      <c r="K16" s="106">
        <v>34.799999999999997</v>
      </c>
      <c r="L16" s="106">
        <v>33.799999999999997</v>
      </c>
      <c r="M16" s="103" t="s">
        <v>1105</v>
      </c>
      <c r="N16" s="48" t="s">
        <v>18</v>
      </c>
    </row>
    <row r="17" spans="1:14" s="36" customFormat="1" x14ac:dyDescent="0.25">
      <c r="A17" s="22">
        <v>221</v>
      </c>
      <c r="B17" s="13" t="s">
        <v>1106</v>
      </c>
      <c r="C17" s="101">
        <v>3</v>
      </c>
      <c r="D17" s="204"/>
      <c r="E17" s="104">
        <v>45134</v>
      </c>
      <c r="F17" s="103" t="s">
        <v>1103</v>
      </c>
      <c r="G17" s="103" t="s">
        <v>1107</v>
      </c>
      <c r="H17" s="103" t="s">
        <v>171</v>
      </c>
      <c r="I17" s="105">
        <v>1</v>
      </c>
      <c r="J17" s="105">
        <v>4598</v>
      </c>
      <c r="K17" s="106">
        <v>43.1</v>
      </c>
      <c r="L17" s="106">
        <v>33.1</v>
      </c>
      <c r="M17" s="103" t="s">
        <v>1108</v>
      </c>
      <c r="N17" s="48" t="s">
        <v>183</v>
      </c>
    </row>
    <row r="18" spans="1:14" s="36" customFormat="1" x14ac:dyDescent="0.25">
      <c r="A18" s="305"/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6"/>
    </row>
    <row r="19" spans="1:14" s="36" customFormat="1" x14ac:dyDescent="0.25">
      <c r="A19" s="22">
        <v>226</v>
      </c>
      <c r="B19" s="13" t="s">
        <v>986</v>
      </c>
      <c r="C19" s="101">
        <v>1</v>
      </c>
      <c r="D19" s="204"/>
      <c r="E19" s="104">
        <v>44911</v>
      </c>
      <c r="F19" s="103" t="s">
        <v>629</v>
      </c>
      <c r="G19" s="103" t="s">
        <v>1109</v>
      </c>
      <c r="H19" s="103" t="s">
        <v>171</v>
      </c>
      <c r="I19" s="105">
        <v>1</v>
      </c>
      <c r="J19" s="105">
        <v>6280</v>
      </c>
      <c r="K19" s="106">
        <v>33.6</v>
      </c>
      <c r="L19" s="106">
        <v>29</v>
      </c>
      <c r="M19" s="103" t="s">
        <v>1110</v>
      </c>
      <c r="N19" s="48" t="s">
        <v>183</v>
      </c>
    </row>
    <row r="20" spans="1:14" s="36" customFormat="1" x14ac:dyDescent="0.25">
      <c r="A20" s="48" t="s">
        <v>1111</v>
      </c>
      <c r="B20" s="13" t="s">
        <v>1112</v>
      </c>
      <c r="C20" s="101">
        <v>2</v>
      </c>
      <c r="D20" s="204"/>
      <c r="E20" s="104">
        <v>44790</v>
      </c>
      <c r="F20" s="103" t="s">
        <v>1113</v>
      </c>
      <c r="G20" s="103"/>
      <c r="H20" s="103" t="s">
        <v>171</v>
      </c>
      <c r="I20" s="105">
        <v>3</v>
      </c>
      <c r="J20" s="105">
        <v>7295</v>
      </c>
      <c r="K20" s="106">
        <v>40.700000000000003</v>
      </c>
      <c r="L20" s="106">
        <v>31.9</v>
      </c>
      <c r="M20" s="103" t="s">
        <v>1105</v>
      </c>
      <c r="N20" s="16" t="s">
        <v>18</v>
      </c>
    </row>
    <row r="21" spans="1:14" s="36" customFormat="1" x14ac:dyDescent="0.25">
      <c r="A21" s="305"/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6"/>
    </row>
    <row r="22" spans="1:14" s="36" customFormat="1" x14ac:dyDescent="0.25">
      <c r="A22" s="48" t="s">
        <v>1114</v>
      </c>
      <c r="B22" s="13" t="s">
        <v>92</v>
      </c>
      <c r="C22" s="101">
        <v>1</v>
      </c>
      <c r="D22" s="204"/>
      <c r="E22" s="104">
        <v>44395</v>
      </c>
      <c r="F22" s="103" t="s">
        <v>1115</v>
      </c>
      <c r="G22" s="103" t="s">
        <v>1109</v>
      </c>
      <c r="H22" s="103" t="s">
        <v>171</v>
      </c>
      <c r="I22" s="105">
        <v>2</v>
      </c>
      <c r="J22" s="105">
        <v>5839</v>
      </c>
      <c r="K22" s="106">
        <v>39.799999999999997</v>
      </c>
      <c r="L22" s="106">
        <v>30.6</v>
      </c>
      <c r="M22" s="103" t="s">
        <v>1116</v>
      </c>
      <c r="N22" s="16" t="s">
        <v>183</v>
      </c>
    </row>
    <row r="23" spans="1:14" s="36" customFormat="1" x14ac:dyDescent="0.25">
      <c r="A23" s="48" t="s">
        <v>1117</v>
      </c>
      <c r="B23" s="13" t="s">
        <v>1118</v>
      </c>
      <c r="C23" s="101">
        <v>2</v>
      </c>
      <c r="D23" s="204" t="s">
        <v>193</v>
      </c>
      <c r="E23" s="104">
        <v>44288</v>
      </c>
      <c r="F23" s="103" t="s">
        <v>1119</v>
      </c>
      <c r="G23" s="103" t="s">
        <v>1107</v>
      </c>
      <c r="H23" s="103" t="s">
        <v>171</v>
      </c>
      <c r="I23" s="105">
        <v>2</v>
      </c>
      <c r="J23" s="105">
        <v>6780</v>
      </c>
      <c r="K23" s="106">
        <v>38.700000000000003</v>
      </c>
      <c r="L23" s="106">
        <v>31.8</v>
      </c>
      <c r="M23" s="103" t="s">
        <v>1007</v>
      </c>
      <c r="N23" s="16" t="s">
        <v>343</v>
      </c>
    </row>
    <row r="24" spans="1:14" s="36" customFormat="1" x14ac:dyDescent="0.25">
      <c r="A24" s="48" t="s">
        <v>1120</v>
      </c>
      <c r="B24" s="13" t="s">
        <v>1121</v>
      </c>
      <c r="C24" s="101">
        <v>3</v>
      </c>
      <c r="D24" s="204"/>
      <c r="E24" s="104">
        <v>44073</v>
      </c>
      <c r="F24" s="103" t="s">
        <v>1122</v>
      </c>
      <c r="G24" s="103" t="s">
        <v>1123</v>
      </c>
      <c r="H24" s="103" t="s">
        <v>171</v>
      </c>
      <c r="I24" s="105">
        <v>3</v>
      </c>
      <c r="J24" s="105">
        <v>4801</v>
      </c>
      <c r="K24" s="106">
        <v>33.4</v>
      </c>
      <c r="L24" s="106">
        <v>30.3</v>
      </c>
      <c r="M24" s="103" t="s">
        <v>1108</v>
      </c>
      <c r="N24" s="16" t="s">
        <v>183</v>
      </c>
    </row>
    <row r="25" spans="1:14" s="36" customFormat="1" x14ac:dyDescent="0.25">
      <c r="A25" s="48" t="s">
        <v>1124</v>
      </c>
      <c r="B25" s="13" t="s">
        <v>1125</v>
      </c>
      <c r="C25" s="101">
        <v>4</v>
      </c>
      <c r="D25" s="204"/>
      <c r="E25" s="104">
        <v>44292</v>
      </c>
      <c r="F25" s="103" t="s">
        <v>1115</v>
      </c>
      <c r="G25" s="103" t="s">
        <v>1126</v>
      </c>
      <c r="H25" s="103"/>
      <c r="I25" s="105">
        <v>0</v>
      </c>
      <c r="J25" s="105">
        <v>0</v>
      </c>
      <c r="K25" s="106">
        <v>0</v>
      </c>
      <c r="L25" s="106">
        <v>0</v>
      </c>
      <c r="M25" s="103" t="s">
        <v>1127</v>
      </c>
      <c r="N25" s="16" t="s">
        <v>18</v>
      </c>
    </row>
    <row r="26" spans="1:14" s="36" customFormat="1" x14ac:dyDescent="0.25">
      <c r="A26" s="48" t="s">
        <v>1128</v>
      </c>
      <c r="B26" s="13" t="s">
        <v>1129</v>
      </c>
      <c r="C26" s="101">
        <v>5</v>
      </c>
      <c r="D26" s="204"/>
      <c r="E26" s="104">
        <v>44104</v>
      </c>
      <c r="F26" s="103" t="s">
        <v>1130</v>
      </c>
      <c r="G26" s="103" t="s">
        <v>1102</v>
      </c>
      <c r="H26" s="103" t="s">
        <v>171</v>
      </c>
      <c r="I26" s="105">
        <v>1</v>
      </c>
      <c r="J26" s="105">
        <v>6321</v>
      </c>
      <c r="K26" s="106">
        <v>38.299999999999997</v>
      </c>
      <c r="L26" s="106">
        <v>35.4</v>
      </c>
      <c r="M26" s="103" t="s">
        <v>1131</v>
      </c>
      <c r="N26" s="16" t="s">
        <v>18</v>
      </c>
    </row>
    <row r="27" spans="1:14" s="36" customFormat="1" x14ac:dyDescent="0.25">
      <c r="A27" s="305"/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6"/>
    </row>
    <row r="28" spans="1:14" s="36" customFormat="1" x14ac:dyDescent="0.25">
      <c r="A28" s="22">
        <v>241</v>
      </c>
      <c r="B28" s="13" t="s">
        <v>1132</v>
      </c>
      <c r="C28" s="101">
        <v>1</v>
      </c>
      <c r="D28" s="204" t="s">
        <v>193</v>
      </c>
      <c r="E28" s="104">
        <v>43772</v>
      </c>
      <c r="F28" s="103" t="s">
        <v>1133</v>
      </c>
      <c r="G28" s="103" t="s">
        <v>1134</v>
      </c>
      <c r="H28" s="103" t="s">
        <v>210</v>
      </c>
      <c r="I28" s="105">
        <v>1</v>
      </c>
      <c r="J28" s="105">
        <v>7291</v>
      </c>
      <c r="K28" s="106">
        <v>35.5</v>
      </c>
      <c r="L28" s="106">
        <v>31</v>
      </c>
      <c r="M28" s="103" t="s">
        <v>1135</v>
      </c>
      <c r="N28" s="16" t="s">
        <v>18</v>
      </c>
    </row>
    <row r="29" spans="1:14" s="36" customFormat="1" x14ac:dyDescent="0.25">
      <c r="A29" s="22">
        <v>239</v>
      </c>
      <c r="B29" s="13" t="s">
        <v>1136</v>
      </c>
      <c r="C29" s="101">
        <v>2</v>
      </c>
      <c r="D29" s="204"/>
      <c r="E29" s="104">
        <v>44003</v>
      </c>
      <c r="F29" s="103" t="s">
        <v>1137</v>
      </c>
      <c r="G29" s="103" t="s">
        <v>1138</v>
      </c>
      <c r="H29" s="103" t="s">
        <v>210</v>
      </c>
      <c r="I29" s="105">
        <v>1</v>
      </c>
      <c r="J29" s="105">
        <v>4836</v>
      </c>
      <c r="K29" s="106">
        <v>37</v>
      </c>
      <c r="L29" s="106">
        <v>31.4</v>
      </c>
      <c r="M29" s="103" t="s">
        <v>1116</v>
      </c>
      <c r="N29" s="16" t="s">
        <v>183</v>
      </c>
    </row>
    <row r="30" spans="1:14" s="36" customFormat="1" x14ac:dyDescent="0.25">
      <c r="A30" s="48" t="s">
        <v>1139</v>
      </c>
      <c r="B30" s="13" t="s">
        <v>1140</v>
      </c>
      <c r="C30" s="101">
        <v>3</v>
      </c>
      <c r="D30" s="204"/>
      <c r="E30" s="104">
        <v>44307</v>
      </c>
      <c r="F30" s="103" t="s">
        <v>1115</v>
      </c>
      <c r="G30" s="103" t="s">
        <v>1141</v>
      </c>
      <c r="H30" s="103" t="s">
        <v>210</v>
      </c>
      <c r="I30" s="105">
        <v>1</v>
      </c>
      <c r="J30" s="105">
        <v>6869</v>
      </c>
      <c r="K30" s="106">
        <v>33.4</v>
      </c>
      <c r="L30" s="106">
        <v>30.5</v>
      </c>
      <c r="M30" s="103" t="s">
        <v>1127</v>
      </c>
      <c r="N30" s="205" t="s">
        <v>18</v>
      </c>
    </row>
    <row r="31" spans="1:14" s="36" customFormat="1" x14ac:dyDescent="0.25">
      <c r="A31" s="48" t="s">
        <v>1142</v>
      </c>
      <c r="B31" s="13" t="s">
        <v>1143</v>
      </c>
      <c r="C31" s="101">
        <v>4</v>
      </c>
      <c r="D31" s="204"/>
      <c r="E31" s="104">
        <v>43905</v>
      </c>
      <c r="F31" s="103" t="s">
        <v>1144</v>
      </c>
      <c r="G31" s="103" t="s">
        <v>1145</v>
      </c>
      <c r="H31" s="103" t="s">
        <v>171</v>
      </c>
      <c r="I31" s="105">
        <v>4</v>
      </c>
      <c r="J31" s="105">
        <v>7810</v>
      </c>
      <c r="K31" s="106">
        <v>38.5</v>
      </c>
      <c r="L31" s="106">
        <v>34.200000000000003</v>
      </c>
      <c r="M31" s="103" t="s">
        <v>1131</v>
      </c>
      <c r="N31" s="16" t="s">
        <v>18</v>
      </c>
    </row>
    <row r="32" spans="1:14" s="36" customFormat="1" x14ac:dyDescent="0.25">
      <c r="A32" s="305"/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6"/>
    </row>
    <row r="33" spans="1:30" s="36" customFormat="1" x14ac:dyDescent="0.25">
      <c r="A33" s="23">
        <v>249</v>
      </c>
      <c r="B33" s="13" t="s">
        <v>1146</v>
      </c>
      <c r="C33" s="101">
        <v>1</v>
      </c>
      <c r="D33" s="204" t="s">
        <v>193</v>
      </c>
      <c r="E33" s="104">
        <v>43064</v>
      </c>
      <c r="F33" s="103" t="s">
        <v>1147</v>
      </c>
      <c r="G33" s="103" t="s">
        <v>1148</v>
      </c>
      <c r="H33" s="103" t="s">
        <v>210</v>
      </c>
      <c r="I33" s="105">
        <v>2</v>
      </c>
      <c r="J33" s="105">
        <v>6589</v>
      </c>
      <c r="K33" s="106">
        <v>40</v>
      </c>
      <c r="L33" s="106">
        <v>31.2</v>
      </c>
      <c r="M33" s="103" t="s">
        <v>1149</v>
      </c>
      <c r="N33" s="16" t="s">
        <v>183</v>
      </c>
    </row>
    <row r="34" spans="1:30" s="36" customFormat="1" x14ac:dyDescent="0.25">
      <c r="A34" s="48" t="s">
        <v>1150</v>
      </c>
      <c r="B34" s="13" t="s">
        <v>1151</v>
      </c>
      <c r="C34" s="101">
        <v>2</v>
      </c>
      <c r="D34" s="204"/>
      <c r="E34" s="104">
        <v>43596</v>
      </c>
      <c r="F34" s="103" t="s">
        <v>1152</v>
      </c>
      <c r="G34" s="103" t="s">
        <v>290</v>
      </c>
      <c r="H34" s="103" t="s">
        <v>210</v>
      </c>
      <c r="I34" s="105">
        <v>1</v>
      </c>
      <c r="J34" s="105">
        <v>4369</v>
      </c>
      <c r="K34" s="106">
        <v>37.799999999999997</v>
      </c>
      <c r="L34" s="106">
        <v>30.1</v>
      </c>
      <c r="M34" s="103" t="s">
        <v>1116</v>
      </c>
      <c r="N34" s="16" t="s">
        <v>183</v>
      </c>
    </row>
    <row r="35" spans="1:30" s="36" customFormat="1" x14ac:dyDescent="0.25">
      <c r="A35" s="23">
        <v>244</v>
      </c>
      <c r="B35" s="13" t="s">
        <v>1153</v>
      </c>
      <c r="C35" s="101">
        <v>3</v>
      </c>
      <c r="D35" s="204"/>
      <c r="E35" s="104">
        <v>43936</v>
      </c>
      <c r="F35" s="103" t="s">
        <v>1154</v>
      </c>
      <c r="G35" s="103" t="s">
        <v>1107</v>
      </c>
      <c r="H35" s="103" t="s">
        <v>210</v>
      </c>
      <c r="I35" s="105">
        <v>2</v>
      </c>
      <c r="J35" s="105">
        <v>7913</v>
      </c>
      <c r="K35" s="106">
        <v>37.799999999999997</v>
      </c>
      <c r="L35" s="106">
        <v>35.5</v>
      </c>
      <c r="M35" s="103" t="s">
        <v>1127</v>
      </c>
      <c r="N35" s="16" t="s">
        <v>18</v>
      </c>
    </row>
    <row r="36" spans="1:30" s="36" customFormat="1" x14ac:dyDescent="0.25">
      <c r="A36" s="23">
        <v>248</v>
      </c>
      <c r="B36" s="13" t="s">
        <v>1155</v>
      </c>
      <c r="C36" s="101">
        <v>4</v>
      </c>
      <c r="D36" s="204"/>
      <c r="E36" s="104">
        <v>43380</v>
      </c>
      <c r="F36" s="103" t="s">
        <v>1123</v>
      </c>
      <c r="G36" s="103" t="s">
        <v>1102</v>
      </c>
      <c r="H36" s="103" t="s">
        <v>210</v>
      </c>
      <c r="I36" s="105">
        <v>2</v>
      </c>
      <c r="J36" s="105">
        <v>7738</v>
      </c>
      <c r="K36" s="106">
        <v>39.1</v>
      </c>
      <c r="L36" s="106">
        <v>35.700000000000003</v>
      </c>
      <c r="M36" s="103" t="s">
        <v>1131</v>
      </c>
      <c r="N36" s="16" t="s">
        <v>18</v>
      </c>
    </row>
    <row r="37" spans="1:30" s="36" customFormat="1" x14ac:dyDescent="0.25">
      <c r="A37" s="48" t="s">
        <v>1156</v>
      </c>
      <c r="B37" s="13" t="s">
        <v>1157</v>
      </c>
      <c r="C37" s="101">
        <v>5</v>
      </c>
      <c r="D37" s="101"/>
      <c r="E37" s="14">
        <v>43183</v>
      </c>
      <c r="F37" s="15" t="s">
        <v>1158</v>
      </c>
      <c r="G37" s="15" t="s">
        <v>1159</v>
      </c>
      <c r="H37" s="206" t="s">
        <v>210</v>
      </c>
      <c r="I37" s="207">
        <v>2</v>
      </c>
      <c r="J37" s="23">
        <v>6482</v>
      </c>
      <c r="K37" s="49">
        <v>40.9</v>
      </c>
      <c r="L37" s="49">
        <v>31.4</v>
      </c>
      <c r="M37" s="15" t="s">
        <v>1116</v>
      </c>
      <c r="N37" s="16" t="s">
        <v>183</v>
      </c>
    </row>
    <row r="38" spans="1:30" s="36" customFormat="1" x14ac:dyDescent="0.25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00"/>
    </row>
    <row r="39" spans="1:30" s="36" customFormat="1" x14ac:dyDescent="0.25">
      <c r="A39" s="23">
        <v>252</v>
      </c>
      <c r="B39" s="13" t="s">
        <v>1160</v>
      </c>
      <c r="C39" s="101">
        <v>1</v>
      </c>
      <c r="D39" s="204" t="s">
        <v>193</v>
      </c>
      <c r="E39" s="104">
        <v>42685</v>
      </c>
      <c r="F39" s="103" t="s">
        <v>1138</v>
      </c>
      <c r="G39" s="103" t="s">
        <v>1161</v>
      </c>
      <c r="H39" s="103" t="s">
        <v>210</v>
      </c>
      <c r="I39" s="105">
        <v>3</v>
      </c>
      <c r="J39" s="105">
        <v>7163</v>
      </c>
      <c r="K39" s="106">
        <v>40.200000000000003</v>
      </c>
      <c r="L39" s="106">
        <v>30.8</v>
      </c>
      <c r="M39" s="103" t="s">
        <v>1007</v>
      </c>
      <c r="N39" s="15" t="s">
        <v>343</v>
      </c>
    </row>
    <row r="40" spans="1:30" s="36" customFormat="1" x14ac:dyDescent="0.25">
      <c r="A40" s="23">
        <v>254</v>
      </c>
      <c r="B40" s="13" t="s">
        <v>1162</v>
      </c>
      <c r="C40" s="101">
        <v>2</v>
      </c>
      <c r="D40" s="204"/>
      <c r="E40" s="104">
        <v>41521</v>
      </c>
      <c r="F40" s="103" t="s">
        <v>1163</v>
      </c>
      <c r="G40" s="103" t="s">
        <v>1164</v>
      </c>
      <c r="H40" s="103" t="s">
        <v>210</v>
      </c>
      <c r="I40" s="105">
        <v>3</v>
      </c>
      <c r="J40" s="105">
        <v>7515</v>
      </c>
      <c r="K40" s="106">
        <v>44.5</v>
      </c>
      <c r="L40" s="106">
        <v>35.799999999999997</v>
      </c>
      <c r="M40" s="103" t="s">
        <v>1149</v>
      </c>
      <c r="N40" s="23">
        <v>62</v>
      </c>
    </row>
    <row r="41" spans="1:30" s="36" customFormat="1" x14ac:dyDescent="0.25">
      <c r="A41" s="23">
        <v>253</v>
      </c>
      <c r="B41" s="13" t="s">
        <v>1165</v>
      </c>
      <c r="C41" s="101">
        <v>3</v>
      </c>
      <c r="D41" s="204"/>
      <c r="E41" s="104">
        <v>42363</v>
      </c>
      <c r="F41" s="103" t="s">
        <v>1166</v>
      </c>
      <c r="G41" s="103" t="s">
        <v>1167</v>
      </c>
      <c r="H41" s="103" t="s">
        <v>210</v>
      </c>
      <c r="I41" s="105">
        <v>5</v>
      </c>
      <c r="J41" s="105">
        <v>5672</v>
      </c>
      <c r="K41" s="106">
        <v>32.799999999999997</v>
      </c>
      <c r="L41" s="106">
        <v>27.9</v>
      </c>
      <c r="M41" s="103" t="s">
        <v>1108</v>
      </c>
      <c r="N41" s="23">
        <v>62</v>
      </c>
    </row>
    <row r="42" spans="1:30" s="36" customFormat="1" x14ac:dyDescent="0.25">
      <c r="A42"/>
      <c r="B42"/>
      <c r="C42"/>
      <c r="D42" s="29"/>
      <c r="E42"/>
      <c r="F42"/>
      <c r="G42"/>
      <c r="H42"/>
      <c r="I42"/>
      <c r="J42"/>
      <c r="K42"/>
      <c r="L42"/>
      <c r="M42"/>
      <c r="N42"/>
    </row>
    <row r="43" spans="1:30" s="36" customFormat="1" x14ac:dyDescent="0.25">
      <c r="A43"/>
      <c r="B43"/>
      <c r="C43"/>
      <c r="D43" s="29"/>
      <c r="E43"/>
      <c r="F43"/>
      <c r="G43"/>
      <c r="H43"/>
      <c r="I43"/>
      <c r="J43"/>
      <c r="K43"/>
      <c r="L43"/>
      <c r="M43"/>
      <c r="N43"/>
    </row>
    <row r="44" spans="1:30" s="36" customFormat="1" x14ac:dyDescent="0.25">
      <c r="A44"/>
      <c r="B44"/>
      <c r="C44"/>
      <c r="D44" s="29"/>
      <c r="E44"/>
      <c r="F44"/>
      <c r="G44"/>
      <c r="H44"/>
      <c r="I44"/>
      <c r="J44"/>
      <c r="K44"/>
      <c r="L44"/>
      <c r="M44">
        <f>COUNTA(A39:A41,A33:A37,A28:A31,A22:A26,A19:A20,A15:A17)</f>
        <v>22</v>
      </c>
      <c r="N44"/>
    </row>
    <row r="45" spans="1:30" s="202" customFormat="1" ht="15.75" thickBot="1" x14ac:dyDescent="0.3">
      <c r="A45"/>
      <c r="B45" s="287" t="s">
        <v>1168</v>
      </c>
      <c r="C45" s="287"/>
      <c r="D45" s="287"/>
      <c r="E45" s="287"/>
      <c r="F45" s="287"/>
      <c r="G45" s="287"/>
      <c r="H45" s="287"/>
      <c r="I45" s="287"/>
      <c r="J45"/>
      <c r="K45"/>
      <c r="L45"/>
      <c r="M45"/>
      <c r="N45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6" customFormat="1" x14ac:dyDescent="0.25">
      <c r="A46"/>
      <c r="B46" s="297" t="s">
        <v>253</v>
      </c>
      <c r="C46" s="298"/>
      <c r="D46" s="298"/>
      <c r="E46" s="57" t="s">
        <v>1101</v>
      </c>
      <c r="F46" s="208" t="s">
        <v>1102</v>
      </c>
      <c r="G46" s="208" t="s">
        <v>1103</v>
      </c>
      <c r="H46" s="208" t="s">
        <v>1007</v>
      </c>
      <c r="I46" s="209" t="s">
        <v>343</v>
      </c>
      <c r="J46"/>
      <c r="K46"/>
      <c r="L46"/>
      <c r="M46"/>
      <c r="N46"/>
      <c r="O46" s="202"/>
      <c r="P46" s="202"/>
      <c r="Q46" s="210"/>
      <c r="R46" s="202"/>
      <c r="S46" s="210"/>
      <c r="T46" s="202"/>
      <c r="U46" s="211"/>
      <c r="V46" s="211"/>
      <c r="W46" s="211"/>
      <c r="X46" s="211"/>
      <c r="Y46" s="202"/>
      <c r="Z46" s="202"/>
      <c r="AA46" s="211"/>
      <c r="AB46" s="211"/>
      <c r="AC46" s="211"/>
      <c r="AD46" s="211"/>
    </row>
    <row r="47" spans="1:30" s="36" customFormat="1" x14ac:dyDescent="0.25">
      <c r="A47"/>
      <c r="B47"/>
      <c r="C47"/>
      <c r="D47" s="29"/>
      <c r="E47"/>
      <c r="F47"/>
      <c r="G47"/>
      <c r="H47"/>
      <c r="I47"/>
      <c r="J47"/>
      <c r="K47"/>
      <c r="L47"/>
      <c r="M47"/>
      <c r="N47"/>
      <c r="O47" s="202"/>
      <c r="P47" s="202"/>
      <c r="Q47" s="210"/>
      <c r="R47" s="202"/>
      <c r="S47" s="210"/>
      <c r="T47" s="202"/>
      <c r="U47" s="211"/>
      <c r="V47" s="211"/>
      <c r="W47" s="211"/>
      <c r="X47" s="211"/>
      <c r="Y47" s="202"/>
      <c r="Z47" s="202"/>
      <c r="AA47" s="211"/>
      <c r="AB47" s="211"/>
      <c r="AC47" s="211"/>
      <c r="AD47" s="211"/>
    </row>
    <row r="48" spans="1:30" s="36" customFormat="1" ht="15.75" thickBot="1" x14ac:dyDescent="0.3">
      <c r="A48"/>
      <c r="B48" s="287" t="s">
        <v>252</v>
      </c>
      <c r="C48" s="287"/>
      <c r="D48" s="287"/>
      <c r="E48" s="287"/>
      <c r="F48" s="287"/>
      <c r="G48" s="287"/>
      <c r="H48" s="287"/>
      <c r="I48" s="287"/>
      <c r="J48"/>
      <c r="K48"/>
      <c r="L48"/>
      <c r="M48"/>
      <c r="N48"/>
    </row>
    <row r="49" spans="1:14" s="36" customFormat="1" x14ac:dyDescent="0.25">
      <c r="A49"/>
      <c r="B49" s="297" t="s">
        <v>253</v>
      </c>
      <c r="C49" s="298"/>
      <c r="D49" s="298"/>
      <c r="E49" s="57" t="s">
        <v>1132</v>
      </c>
      <c r="F49" s="208" t="s">
        <v>1133</v>
      </c>
      <c r="G49" s="208" t="s">
        <v>1134</v>
      </c>
      <c r="H49" s="208" t="s">
        <v>1135</v>
      </c>
      <c r="I49" s="212" t="s">
        <v>18</v>
      </c>
      <c r="J49"/>
      <c r="K49"/>
      <c r="L49"/>
      <c r="M49"/>
      <c r="N49"/>
    </row>
    <row r="50" spans="1:14" s="75" customFormat="1" ht="16.899999999999999" customHeight="1" x14ac:dyDescent="0.25">
      <c r="A50"/>
      <c r="B50"/>
      <c r="C50"/>
      <c r="D50" s="29"/>
      <c r="E50"/>
      <c r="F50"/>
      <c r="G50"/>
      <c r="H50"/>
      <c r="I50"/>
      <c r="J50"/>
      <c r="K50"/>
      <c r="L50"/>
      <c r="M50"/>
      <c r="N50"/>
    </row>
    <row r="51" spans="1:14" s="75" customFormat="1" ht="15" customHeight="1" thickBot="1" x14ac:dyDescent="0.3">
      <c r="A51"/>
      <c r="B51" s="287" t="s">
        <v>1067</v>
      </c>
      <c r="C51" s="287"/>
      <c r="D51" s="287"/>
      <c r="E51" s="287"/>
      <c r="F51" s="287"/>
      <c r="G51" s="287"/>
      <c r="H51" s="287"/>
      <c r="I51" s="287"/>
      <c r="J51"/>
      <c r="K51"/>
      <c r="L51"/>
      <c r="M51"/>
      <c r="N51"/>
    </row>
    <row r="52" spans="1:14" s="75" customFormat="1" ht="15.6" customHeight="1" x14ac:dyDescent="0.25">
      <c r="A52"/>
      <c r="B52" s="297" t="s">
        <v>253</v>
      </c>
      <c r="C52" s="298"/>
      <c r="D52" s="298"/>
      <c r="E52" s="57" t="s">
        <v>1132</v>
      </c>
      <c r="F52" s="208" t="s">
        <v>1133</v>
      </c>
      <c r="G52" s="208" t="s">
        <v>1134</v>
      </c>
      <c r="H52" s="208" t="s">
        <v>1135</v>
      </c>
      <c r="I52" s="212" t="s">
        <v>18</v>
      </c>
      <c r="J52"/>
      <c r="K52"/>
      <c r="L52"/>
      <c r="M52"/>
      <c r="N52"/>
    </row>
    <row r="53" spans="1:14" s="75" customFormat="1" ht="16.149999999999999" customHeight="1" x14ac:dyDescent="0.25">
      <c r="A53"/>
      <c r="B53"/>
      <c r="C53"/>
      <c r="D53" s="29"/>
      <c r="E53"/>
      <c r="F53"/>
      <c r="G53"/>
      <c r="H53"/>
      <c r="I53"/>
      <c r="J53"/>
      <c r="K53"/>
      <c r="L53"/>
      <c r="M53"/>
      <c r="N53"/>
    </row>
    <row r="54" spans="1:14" s="36" customFormat="1" ht="16.149999999999999" customHeight="1" thickBot="1" x14ac:dyDescent="0.3">
      <c r="A54"/>
      <c r="B54" s="287" t="s">
        <v>1169</v>
      </c>
      <c r="C54" s="287"/>
      <c r="D54" s="287"/>
      <c r="E54" s="287"/>
      <c r="F54" s="287"/>
      <c r="G54" s="287"/>
      <c r="H54" s="287"/>
      <c r="I54" s="287"/>
      <c r="J54"/>
      <c r="K54"/>
      <c r="L54"/>
      <c r="M54"/>
      <c r="N54"/>
    </row>
    <row r="55" spans="1:14" s="36" customFormat="1" x14ac:dyDescent="0.25">
      <c r="A55"/>
      <c r="B55" s="297" t="s">
        <v>253</v>
      </c>
      <c r="C55" s="298"/>
      <c r="D55" s="298"/>
      <c r="E55" s="57" t="s">
        <v>1160</v>
      </c>
      <c r="F55" s="208" t="s">
        <v>1138</v>
      </c>
      <c r="G55" s="208" t="s">
        <v>1161</v>
      </c>
      <c r="H55" s="208" t="s">
        <v>1007</v>
      </c>
      <c r="I55" s="213" t="s">
        <v>343</v>
      </c>
      <c r="J55"/>
      <c r="K55"/>
      <c r="L55"/>
      <c r="M55"/>
      <c r="N55"/>
    </row>
    <row r="56" spans="1:14" x14ac:dyDescent="0.25">
      <c r="B56"/>
      <c r="N56"/>
    </row>
    <row r="57" spans="1:14" ht="15.75" thickBot="1" x14ac:dyDescent="0.3">
      <c r="B57" s="287" t="s">
        <v>1170</v>
      </c>
      <c r="C57" s="287"/>
      <c r="D57" s="287"/>
      <c r="E57" s="287"/>
      <c r="F57" s="287"/>
      <c r="G57" s="287"/>
      <c r="H57" s="287"/>
      <c r="I57" s="287"/>
      <c r="N57"/>
    </row>
    <row r="58" spans="1:14" x14ac:dyDescent="0.25">
      <c r="B58" s="297" t="s">
        <v>253</v>
      </c>
      <c r="C58" s="298"/>
      <c r="D58" s="298"/>
      <c r="E58" s="57" t="s">
        <v>1160</v>
      </c>
      <c r="F58" s="208" t="s">
        <v>1138</v>
      </c>
      <c r="G58" s="208" t="s">
        <v>1161</v>
      </c>
      <c r="H58" s="208" t="s">
        <v>1007</v>
      </c>
      <c r="I58" s="213" t="s">
        <v>343</v>
      </c>
      <c r="N58"/>
    </row>
    <row r="59" spans="1:14" x14ac:dyDescent="0.25">
      <c r="B59"/>
      <c r="N59"/>
    </row>
    <row r="60" spans="1:14" ht="15.75" thickBot="1" x14ac:dyDescent="0.3">
      <c r="B60" s="287" t="s">
        <v>156</v>
      </c>
      <c r="C60" s="287"/>
      <c r="D60" s="287"/>
      <c r="E60" s="287"/>
      <c r="F60" s="287"/>
      <c r="G60" s="287"/>
      <c r="H60" s="287"/>
      <c r="I60" s="287"/>
      <c r="N60"/>
    </row>
    <row r="61" spans="1:14" x14ac:dyDescent="0.25">
      <c r="B61" s="297" t="s">
        <v>253</v>
      </c>
      <c r="C61" s="298"/>
      <c r="D61" s="298"/>
      <c r="E61" s="57" t="s">
        <v>1160</v>
      </c>
      <c r="F61" s="208" t="s">
        <v>1138</v>
      </c>
      <c r="G61" s="208" t="s">
        <v>1161</v>
      </c>
      <c r="H61" s="208" t="s">
        <v>1007</v>
      </c>
      <c r="I61" s="213" t="s">
        <v>343</v>
      </c>
      <c r="N61"/>
    </row>
  </sheetData>
  <sheetProtection algorithmName="SHA-512" hashValue="pLTyTkTuMjPLDUxlThWWa8H64fHYzioxSEdsVa5GZ5hBGBOI/ULJJJ2nhzZvcgPx1scjkFJuab3LINlczqN6KQ==" saltValue="3O+AbfniqZcIpuY1LkJwGQ==" spinCount="100000" sheet="1" objects="1" scenarios="1" selectLockedCells="1" sort="0" autoFilter="0" selectUnlockedCells="1"/>
  <mergeCells count="19">
    <mergeCell ref="B51:I51"/>
    <mergeCell ref="C3:M12"/>
    <mergeCell ref="A14:N14"/>
    <mergeCell ref="A18:N18"/>
    <mergeCell ref="A21:N21"/>
    <mergeCell ref="A27:N27"/>
    <mergeCell ref="A32:N32"/>
    <mergeCell ref="A38:N38"/>
    <mergeCell ref="B45:I45"/>
    <mergeCell ref="B46:D46"/>
    <mergeCell ref="B48:I48"/>
    <mergeCell ref="B49:D49"/>
    <mergeCell ref="B61:D61"/>
    <mergeCell ref="B52:D52"/>
    <mergeCell ref="B54:I54"/>
    <mergeCell ref="B55:D55"/>
    <mergeCell ref="B57:I57"/>
    <mergeCell ref="B58:D58"/>
    <mergeCell ref="B60:I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BLANC BLEU</vt:lpstr>
      <vt:lpstr>BLEUE DU NORD</vt:lpstr>
      <vt:lpstr>BLONDE D'AQUITAINE</vt:lpstr>
      <vt:lpstr>BRUNES</vt:lpstr>
      <vt:lpstr>CHAROLAIS</vt:lpstr>
      <vt:lpstr>LIMOUSINE</vt:lpstr>
      <vt:lpstr>PRIM'HOLSTEIN</vt:lpstr>
      <vt:lpstr>ROUGE FLAMANDE</vt:lpstr>
    </vt:vector>
  </TitlesOfParts>
  <Company>CCVN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</dc:creator>
  <cp:lastModifiedBy>AudeB</cp:lastModifiedBy>
  <dcterms:created xsi:type="dcterms:W3CDTF">2024-07-01T11:51:56Z</dcterms:created>
  <dcterms:modified xsi:type="dcterms:W3CDTF">2024-07-01T13:17:33Z</dcterms:modified>
</cp:coreProperties>
</file>